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eral" sheetId="1" r:id="rId1"/>
    <sheet name="Totais" sheetId="2" r:id="rId2"/>
    <sheet name="FAMURS" sheetId="3" state="hidden" r:id="rId3"/>
    <sheet name="COREDE  RF" sheetId="4" state="hidden" r:id="rId4"/>
  </sheets>
  <definedNames>
    <definedName name="_xlnm._FilterDatabase" localSheetId="2" hidden="1">'FAMURS'!$A$1:$B$1000</definedName>
    <definedName name="_xlnm._FilterDatabase" localSheetId="0" hidden="1">'Geral'!$A$1:$J$499</definedName>
    <definedName name="Título">'Geral'!$A$1:$H$1</definedName>
    <definedName name="_xlfn_COUNTIFS">#N/A</definedName>
    <definedName name="Excel_BuiltIn__FilterDatabase" localSheetId="0">'Geral'!$A$1:$J$499</definedName>
    <definedName name="Excel_BuiltIn__FilterDatabase" localSheetId="2">'FAMURS'!$A$1:$B$1000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31" authorId="0">
      <text>
        <r>
          <rPr>
            <b/>
            <sz val="9"/>
            <color indexed="8"/>
            <rFont val="Segoe UI"/>
            <family val="0"/>
          </rPr>
          <t xml:space="preserve">Iury Santana Gomes:
</t>
        </r>
        <r>
          <rPr>
            <sz val="9"/>
            <color indexed="8"/>
            <rFont val="Segoe UI"/>
            <family val="0"/>
          </rPr>
          <t xml:space="preserve">Faltam dados na coluna "Coredes" na planilha "Geral". 
</t>
        </r>
      </text>
    </comment>
  </commentList>
</comments>
</file>

<file path=xl/sharedStrings.xml><?xml version="1.0" encoding="utf-8"?>
<sst xmlns="http://schemas.openxmlformats.org/spreadsheetml/2006/main" count="5102" uniqueCount="1140">
  <si>
    <t>CódigoIBGE</t>
  </si>
  <si>
    <t>Município</t>
  </si>
  <si>
    <t>População Censo 2022</t>
  </si>
  <si>
    <t xml:space="preserve">CRS      </t>
  </si>
  <si>
    <t>Região de Saúde</t>
  </si>
  <si>
    <t>Macrorregião de Saúde</t>
  </si>
  <si>
    <t>COREDES                                          (SPGG 03/08/2022)</t>
  </si>
  <si>
    <t>RegiãoFuncional</t>
  </si>
  <si>
    <t>ASSOCIAÇÃO FAMURS</t>
  </si>
  <si>
    <t>Aceguá</t>
  </si>
  <si>
    <t>22 - Pampa</t>
  </si>
  <si>
    <t>Sul</t>
  </si>
  <si>
    <t>Campanha</t>
  </si>
  <si>
    <t>RF6</t>
  </si>
  <si>
    <t>Água Santa</t>
  </si>
  <si>
    <t>18 - Araucárias</t>
  </si>
  <si>
    <t>Norte</t>
  </si>
  <si>
    <t>Nordeste</t>
  </si>
  <si>
    <t>RF9</t>
  </si>
  <si>
    <t>Agudo</t>
  </si>
  <si>
    <t>01 - Verdes Campos</t>
  </si>
  <si>
    <t>Centro-Oeste</t>
  </si>
  <si>
    <t>Central</t>
  </si>
  <si>
    <t>RF8</t>
  </si>
  <si>
    <t>Ajuricaba</t>
  </si>
  <si>
    <t>13 - Diversidade</t>
  </si>
  <si>
    <t>Missioneira</t>
  </si>
  <si>
    <t>Noroeste Colonial</t>
  </si>
  <si>
    <t>RF7</t>
  </si>
  <si>
    <t>Alecrim</t>
  </si>
  <si>
    <t>14 - Fronteira Noroeste</t>
  </si>
  <si>
    <t>Fronteira Noroeste</t>
  </si>
  <si>
    <t>Alegrete</t>
  </si>
  <si>
    <t>03 - Fronteira Oeste</t>
  </si>
  <si>
    <t>Fronteira Oeste</t>
  </si>
  <si>
    <t>Alegria</t>
  </si>
  <si>
    <t>Almirante Tamandaré do Sul</t>
  </si>
  <si>
    <t>17 - Planalto</t>
  </si>
  <si>
    <t>Produção</t>
  </si>
  <si>
    <t>Alpestre</t>
  </si>
  <si>
    <t>15 - Caminho das águas</t>
  </si>
  <si>
    <t>Médio Alto Uruguai</t>
  </si>
  <si>
    <t>Alto Alegre</t>
  </si>
  <si>
    <t>19 - Botucaruí</t>
  </si>
  <si>
    <t>Alto da Serra do Botucaraí</t>
  </si>
  <si>
    <t>Alto Feliz</t>
  </si>
  <si>
    <t>26 - Uva Vale</t>
  </si>
  <si>
    <t>Serra</t>
  </si>
  <si>
    <t>Vale do Caí</t>
  </si>
  <si>
    <t>RF1</t>
  </si>
  <si>
    <t>Alvorada</t>
  </si>
  <si>
    <t>10 - Capital e Vale do Gravataí</t>
  </si>
  <si>
    <t>Metropolitana</t>
  </si>
  <si>
    <t>Metropolitano Delta do Jacuí</t>
  </si>
  <si>
    <t>Amaral Ferrador</t>
  </si>
  <si>
    <t xml:space="preserve">21 - Sul </t>
  </si>
  <si>
    <t>RF5</t>
  </si>
  <si>
    <t>Ametista do Sul</t>
  </si>
  <si>
    <t>André da Rocha</t>
  </si>
  <si>
    <t>Campos de Cima da Serra</t>
  </si>
  <si>
    <t>RF3</t>
  </si>
  <si>
    <t>Anta Gorda</t>
  </si>
  <si>
    <t>29 - Vales e Montanhas</t>
  </si>
  <si>
    <t>Vales</t>
  </si>
  <si>
    <t>Vale do Taquari</t>
  </si>
  <si>
    <t>RF2</t>
  </si>
  <si>
    <t>Antônio Prado</t>
  </si>
  <si>
    <t>Arambaré</t>
  </si>
  <si>
    <t>09 - Carbonífera/Costa Doce</t>
  </si>
  <si>
    <t>Centro-Sul</t>
  </si>
  <si>
    <t>Araricá</t>
  </si>
  <si>
    <t>07 - Vale dos Sinos</t>
  </si>
  <si>
    <t>Vale do Rio dos Sinos</t>
  </si>
  <si>
    <t>Aratiba</t>
  </si>
  <si>
    <t>16 - Alto Uruguai Gaúcho</t>
  </si>
  <si>
    <t>Arroio do Meio</t>
  </si>
  <si>
    <t>Arroio do Padre</t>
  </si>
  <si>
    <t>Arroio do Sal</t>
  </si>
  <si>
    <t xml:space="preserve">04 - Belas Praias </t>
  </si>
  <si>
    <t>Litoral</t>
  </si>
  <si>
    <t>RF4</t>
  </si>
  <si>
    <t>Arroio do Tigre</t>
  </si>
  <si>
    <t>27 - Jacuí Centro</t>
  </si>
  <si>
    <t>Vale do Rio Pardo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</si>
  <si>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</si>
  <si>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</si>
  <si>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</si>
  <si>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</si>
  <si>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</si>
  <si>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</si>
  <si>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</si>
  <si>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05 - Bons Ventos</t>
  </si>
  <si>
    <t>Barão</t>
  </si>
  <si>
    <t>08 - Vale do Caí e Metropolitana</t>
  </si>
  <si>
    <t>Barão de Cotegipe</t>
  </si>
  <si>
    <t>Barão do Triunfo</t>
  </si>
  <si>
    <t>Barra do Guarita</t>
  </si>
  <si>
    <t>Celeiro</t>
  </si>
  <si>
    <t>Barra do Quaraí</t>
  </si>
  <si>
    <t>Barra do Ribeiro</t>
  </si>
  <si>
    <t>Barra do Rio Azul</t>
  </si>
  <si>
    <t>Barra Funda</t>
  </si>
  <si>
    <t xml:space="preserve">20 - Rota da Produção </t>
  </si>
  <si>
    <t>Rio da Várzea</t>
  </si>
  <si>
    <t>Barracão</t>
  </si>
  <si>
    <t>Barros Cassal</t>
  </si>
  <si>
    <t>Benjamin Constant do Sul</t>
  </si>
  <si>
    <t>Bento Gonçalves</t>
  </si>
  <si>
    <t>25 - Vinhedos e Basalto</t>
  </si>
  <si>
    <t>Boa Vista das Missões</t>
  </si>
  <si>
    <t>Boa Vista do Buricá</t>
  </si>
  <si>
    <t>Boa Vista do Cadeado</t>
  </si>
  <si>
    <t>12 - Portal das Missões</t>
  </si>
  <si>
    <t>Alto Jacuí</t>
  </si>
  <si>
    <t>Boa Vista do Incra</t>
  </si>
  <si>
    <t>Boa Vista do Sul</t>
  </si>
  <si>
    <t>Bom Jesus</t>
  </si>
  <si>
    <t>24 - Campos de Cima da Serra</t>
  </si>
  <si>
    <t>Bom Princípio</t>
  </si>
  <si>
    <t>Bom Progresso</t>
  </si>
  <si>
    <t>Bom Retiro do Sul</t>
  </si>
  <si>
    <t xml:space="preserve">30 - Vale da Luz </t>
  </si>
  <si>
    <t>Boqueirão do Leão</t>
  </si>
  <si>
    <t>Bossoroca</t>
  </si>
  <si>
    <t>11 - Sete Povos das Missões</t>
  </si>
  <si>
    <t>Missões</t>
  </si>
  <si>
    <t>Bozano</t>
  </si>
  <si>
    <t>Braga</t>
  </si>
  <si>
    <t>Brochier</t>
  </si>
  <si>
    <t>Butiá</t>
  </si>
  <si>
    <t>Caçapava do Sul</t>
  </si>
  <si>
    <t>Cacequi</t>
  </si>
  <si>
    <t xml:space="preserve">02 - Entre Rios </t>
  </si>
  <si>
    <t>Vale do Jaguari</t>
  </si>
  <si>
    <t>Cachoeira do Sul</t>
  </si>
  <si>
    <t>Jacuí Centro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</si>
  <si>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</si>
  <si>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</si>
  <si>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</si>
  <si>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</si>
  <si>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</si>
  <si>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</si>
  <si>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</si>
  <si>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06 - Vale do Paranha e Costa Serra</t>
  </si>
  <si>
    <t>Hortênsias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</si>
  <si>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</si>
  <si>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</si>
  <si>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</si>
  <si>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</si>
  <si>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</si>
  <si>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</si>
  <si>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</si>
  <si>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 xml:space="preserve">28 - Vinte e Oito </t>
  </si>
  <si>
    <t>Cândido Godói</t>
  </si>
  <si>
    <t>Candiota</t>
  </si>
  <si>
    <t>Canela</t>
  </si>
  <si>
    <t>23 - Caxias e Hortênsias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</si>
  <si>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</si>
  <si>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</si>
  <si>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</si>
  <si>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</si>
  <si>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</si>
  <si>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</si>
  <si>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</si>
  <si>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</si>
  <si>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</si>
  <si>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</si>
  <si>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</si>
  <si>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</si>
  <si>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</si>
  <si>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</si>
  <si>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</si>
  <si>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</si>
  <si>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</si>
  <si>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</si>
  <si>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</si>
  <si>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</si>
  <si>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</si>
  <si>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</si>
  <si>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</si>
  <si>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</si>
  <si>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</si>
  <si>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</si>
  <si>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</si>
  <si>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</si>
  <si>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</si>
  <si>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</si>
  <si>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</si>
  <si>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</si>
  <si>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</si>
  <si>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</si>
  <si>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</si>
  <si>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</si>
  <si>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</si>
  <si>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</si>
  <si>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</si>
  <si>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</si>
  <si>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</si>
  <si>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</si>
  <si>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</si>
  <si>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</si>
  <si>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</si>
  <si>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</si>
  <si>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</si>
  <si>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</si>
  <si>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</si>
  <si>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</si>
  <si>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</si>
  <si>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</si>
  <si>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</si>
  <si>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</si>
  <si>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</si>
  <si>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</si>
  <si>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</si>
  <si>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</si>
  <si>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</si>
  <si>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</si>
  <si>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</si>
  <si>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</si>
  <si>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</si>
  <si>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Metropolitano Delta Do Jacuí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</si>
  <si>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</si>
  <si>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</si>
  <si>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</si>
  <si>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</si>
  <si>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</si>
  <si>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</si>
  <si>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</si>
  <si>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</si>
  <si>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</si>
  <si>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</si>
  <si>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</si>
  <si>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</si>
  <si>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</si>
  <si>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</si>
  <si>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</si>
  <si>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</si>
  <si>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</si>
  <si>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</si>
  <si>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</si>
  <si>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</si>
  <si>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</si>
  <si>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</si>
  <si>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</si>
  <si>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</si>
  <si>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</si>
  <si>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</si>
  <si>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</si>
  <si>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</si>
  <si>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</si>
  <si>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</si>
  <si>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</si>
  <si>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</si>
  <si>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</si>
  <si>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</si>
  <si>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</si>
  <si>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</si>
  <si>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</si>
  <si>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</si>
  <si>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</si>
  <si>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</si>
  <si>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</si>
  <si>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</si>
  <si>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</si>
  <si>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</si>
  <si>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</si>
  <si>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</si>
  <si>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</si>
  <si>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</si>
  <si>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</si>
  <si>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</si>
  <si>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</si>
  <si>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</si>
  <si>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</si>
  <si>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</si>
  <si>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</si>
  <si>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</si>
  <si>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</si>
  <si>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</si>
  <si>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</si>
  <si>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</si>
  <si>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Paranhana-Encosta da Serra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</si>
  <si>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</si>
  <si>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</si>
  <si>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</si>
  <si>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</si>
  <si>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</si>
  <si>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</si>
  <si>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</si>
  <si>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</si>
  <si>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</si>
  <si>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</si>
  <si>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</si>
  <si>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</si>
  <si>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</si>
  <si>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</si>
  <si>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</si>
  <si>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</si>
  <si>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</si>
  <si>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</si>
  <si>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</si>
  <si>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</si>
  <si>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</si>
  <si>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</si>
  <si>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</si>
  <si>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</si>
  <si>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</si>
  <si>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</si>
  <si>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</si>
  <si>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</si>
  <si>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</si>
  <si>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</si>
  <si>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</si>
  <si>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</si>
  <si>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</si>
  <si>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</si>
  <si>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</si>
  <si>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</si>
  <si>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</si>
  <si>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</si>
  <si>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</si>
  <si>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</si>
  <si>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</si>
  <si>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</si>
  <si>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</si>
  <si>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</si>
  <si>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</si>
  <si>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</si>
  <si>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</si>
  <si>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</si>
  <si>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</si>
  <si>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</si>
  <si>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</si>
  <si>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</si>
  <si>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</si>
  <si>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</si>
  <si>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</si>
  <si>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</si>
  <si>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</si>
  <si>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</si>
  <si>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</si>
  <si>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</si>
  <si>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</si>
  <si>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</si>
  <si>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</si>
  <si>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</si>
  <si>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</si>
  <si>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</si>
  <si>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</si>
  <si>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</si>
  <si>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</si>
  <si>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</si>
  <si>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</si>
  <si>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</si>
  <si>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</si>
  <si>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</si>
  <si>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</si>
  <si>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</si>
  <si>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</si>
  <si>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</si>
  <si>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</si>
  <si>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</si>
  <si>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</si>
  <si>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</si>
  <si>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</si>
  <si>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</si>
  <si>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</si>
  <si>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</si>
  <si>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</si>
  <si>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</si>
  <si>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</si>
  <si>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</si>
  <si>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</si>
  <si>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</si>
  <si>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</si>
  <si>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</si>
  <si>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</si>
  <si>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</si>
  <si>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</si>
  <si>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</si>
  <si>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</si>
  <si>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</si>
  <si>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</si>
  <si>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</si>
  <si>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</si>
  <si>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</si>
  <si>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</si>
  <si>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</si>
  <si>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</si>
  <si>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</si>
  <si>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</si>
  <si>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</si>
  <si>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</si>
  <si>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</si>
  <si>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</si>
  <si>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</si>
  <si>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</si>
  <si>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</si>
  <si>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</si>
  <si>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</si>
  <si>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</si>
  <si>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</si>
  <si>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</si>
  <si>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</si>
  <si>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</si>
  <si>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</si>
  <si>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</si>
  <si>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</si>
  <si>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</si>
  <si>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</si>
  <si>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</si>
  <si>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</si>
  <si>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</si>
  <si>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</si>
  <si>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</si>
  <si>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</si>
  <si>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</si>
  <si>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</si>
  <si>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</si>
  <si>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</si>
  <si>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</si>
  <si>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</si>
  <si>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</si>
  <si>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</si>
  <si>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</si>
  <si>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</si>
  <si>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</si>
  <si>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</si>
  <si>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</si>
  <si>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</si>
  <si>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</si>
  <si>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</si>
  <si>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</si>
  <si>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</si>
  <si>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</si>
  <si>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</si>
  <si>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</si>
  <si>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</si>
  <si>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</si>
  <si>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</si>
  <si>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</si>
  <si>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</si>
  <si>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</si>
  <si>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</si>
  <si>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</si>
  <si>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</si>
  <si>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</si>
  <si>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</si>
  <si>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</si>
  <si>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</si>
  <si>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</si>
  <si>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</si>
  <si>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</si>
  <si>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</si>
  <si>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</si>
  <si>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</si>
  <si>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</si>
  <si>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</si>
  <si>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</si>
  <si>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</si>
  <si>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</si>
  <si>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</si>
  <si>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</si>
  <si>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</si>
  <si>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</si>
  <si>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</si>
  <si>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</si>
  <si>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</si>
  <si>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</si>
  <si>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</si>
  <si>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</si>
  <si>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</si>
  <si>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</si>
  <si>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Alto Da Serra do Botucaraí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</si>
  <si>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</si>
  <si>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</si>
  <si>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</si>
  <si>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</si>
  <si>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</si>
  <si>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</si>
  <si>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</si>
  <si>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</si>
  <si>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</si>
  <si>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</si>
  <si>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</si>
  <si>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</si>
  <si>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</si>
  <si>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</si>
  <si>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</si>
  <si>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</si>
  <si>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</si>
  <si>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</si>
  <si>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</si>
  <si>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</si>
  <si>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</si>
  <si>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</si>
  <si>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</si>
  <si>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</si>
  <si>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</si>
  <si>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</si>
  <si>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</si>
  <si>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</si>
  <si>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Vale Do Rio dos Sinos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</si>
  <si>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</si>
  <si>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</si>
  <si>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</si>
  <si>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</si>
  <si>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</si>
  <si>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</si>
  <si>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</si>
  <si>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</si>
  <si>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</si>
  <si>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</si>
  <si>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</si>
  <si>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</si>
  <si>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</si>
  <si>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</si>
  <si>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</si>
  <si>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</si>
  <si>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</si>
  <si>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</si>
  <si>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</si>
  <si>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</si>
  <si>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</si>
  <si>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</si>
  <si>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</si>
  <si>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</si>
  <si>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</si>
  <si>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</si>
  <si>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</si>
  <si>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</si>
  <si>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</si>
  <si>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</si>
  <si>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</si>
  <si>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</si>
  <si>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</si>
  <si>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</si>
  <si>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</si>
  <si>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</si>
  <si>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</si>
  <si>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</si>
  <si>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</si>
  <si>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</si>
  <si>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</si>
  <si>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</si>
  <si>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</si>
  <si>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</si>
  <si>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</si>
  <si>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</si>
  <si>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</si>
  <si>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</si>
  <si>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</si>
  <si>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</si>
  <si>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</si>
  <si>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</si>
  <si>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</si>
  <si>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</si>
  <si>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</si>
  <si>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</si>
  <si>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</si>
  <si>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</si>
  <si>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</si>
  <si>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</si>
  <si>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</si>
  <si>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</si>
  <si>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</si>
  <si>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</si>
  <si>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</si>
  <si>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</si>
  <si>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</si>
  <si>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</si>
  <si>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</si>
  <si>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</si>
  <si>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</si>
  <si>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</si>
  <si>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</si>
  <si>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</si>
  <si>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</si>
  <si>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</si>
  <si>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</si>
  <si>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CRS</t>
  </si>
  <si>
    <t>MACRO</t>
  </si>
  <si>
    <t>COREDES</t>
  </si>
  <si>
    <t xml:space="preserve">REGIÃO </t>
  </si>
  <si>
    <t>REGIÃO FUNCIONAL</t>
  </si>
  <si>
    <t>MUNICÍPIOS POR POPULAÇÃO</t>
  </si>
  <si>
    <t>Nº de Municípios</t>
  </si>
  <si>
    <t>População 2022</t>
  </si>
  <si>
    <t xml:space="preserve">Macrorregião  </t>
  </si>
  <si>
    <t>Nº municípios</t>
  </si>
  <si>
    <t>Região Funcional</t>
  </si>
  <si>
    <t>Municípios: divisão por população</t>
  </si>
  <si>
    <t>Quantidade</t>
  </si>
  <si>
    <t>Percentual</t>
  </si>
  <si>
    <r>
      <rPr>
        <sz val="11"/>
        <rFont val="Calibri"/>
        <family val="2"/>
      </rPr>
      <t xml:space="preserve">Municípios </t>
    </r>
    <r>
      <rPr>
        <b/>
        <sz val="11"/>
        <rFont val="Calibri"/>
        <family val="2"/>
      </rPr>
      <t>até 2.000</t>
    </r>
    <r>
      <rPr>
        <sz val="11"/>
        <rFont val="Calibri"/>
        <family val="2"/>
      </rPr>
      <t xml:space="preserve"> hab:</t>
    </r>
  </si>
  <si>
    <r>
      <rPr>
        <sz val="11"/>
        <rFont val="Calibri"/>
        <family val="2"/>
      </rPr>
      <t xml:space="preserve">Municípios de </t>
    </r>
    <r>
      <rPr>
        <b/>
        <sz val="11"/>
        <rFont val="Calibri"/>
        <family val="2"/>
      </rPr>
      <t>2.001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até 5.000</t>
    </r>
    <r>
      <rPr>
        <sz val="11"/>
        <rFont val="Calibri"/>
        <family val="2"/>
      </rPr>
      <t xml:space="preserve"> hab:</t>
    </r>
  </si>
  <si>
    <r>
      <rPr>
        <sz val="11"/>
        <rFont val="Calibri"/>
        <family val="2"/>
      </rPr>
      <t>Municípios de</t>
    </r>
    <r>
      <rPr>
        <b/>
        <sz val="11"/>
        <rFont val="Calibri"/>
        <family val="2"/>
      </rPr>
      <t xml:space="preserve"> 5.001 até 10.000 </t>
    </r>
    <r>
      <rPr>
        <sz val="11"/>
        <rFont val="Calibri"/>
        <family val="2"/>
      </rPr>
      <t>hab:</t>
    </r>
  </si>
  <si>
    <r>
      <rPr>
        <sz val="11"/>
        <rFont val="Calibri"/>
        <family val="2"/>
      </rPr>
      <t xml:space="preserve">Municípios de </t>
    </r>
    <r>
      <rPr>
        <b/>
        <sz val="11"/>
        <rFont val="Calibri"/>
        <family val="2"/>
      </rPr>
      <t xml:space="preserve">10.001 até 20.000 </t>
    </r>
    <r>
      <rPr>
        <sz val="11"/>
        <rFont val="Calibri"/>
        <family val="2"/>
      </rPr>
      <t>hab:</t>
    </r>
  </si>
  <si>
    <r>
      <rPr>
        <sz val="11"/>
        <rFont val="Calibri"/>
        <family val="2"/>
      </rPr>
      <t xml:space="preserve">Municípios de </t>
    </r>
    <r>
      <rPr>
        <b/>
        <sz val="11"/>
        <rFont val="Calibri"/>
        <family val="2"/>
      </rPr>
      <t>20.001 até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50.000</t>
    </r>
    <r>
      <rPr>
        <sz val="11"/>
        <rFont val="Calibri"/>
        <family val="2"/>
      </rPr>
      <t xml:space="preserve"> hab:</t>
    </r>
  </si>
  <si>
    <r>
      <rPr>
        <sz val="11"/>
        <rFont val="Calibri"/>
        <family val="2"/>
      </rPr>
      <t xml:space="preserve">Municípios de </t>
    </r>
    <r>
      <rPr>
        <b/>
        <sz val="11"/>
        <rFont val="Calibri"/>
        <family val="2"/>
      </rPr>
      <t>50.001 até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100.000</t>
    </r>
    <r>
      <rPr>
        <sz val="11"/>
        <rFont val="Calibri"/>
        <family val="2"/>
      </rPr>
      <t xml:space="preserve"> hab:</t>
    </r>
  </si>
  <si>
    <r>
      <rPr>
        <sz val="11"/>
        <rFont val="Calibri"/>
        <family val="2"/>
      </rPr>
      <t xml:space="preserve">Municípios de </t>
    </r>
    <r>
      <rPr>
        <b/>
        <sz val="11"/>
        <rFont val="Calibri"/>
        <family val="2"/>
      </rPr>
      <t>100.001 até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200.000</t>
    </r>
    <r>
      <rPr>
        <sz val="11"/>
        <rFont val="Calibri"/>
        <family val="2"/>
      </rPr>
      <t xml:space="preserve"> hab:</t>
    </r>
  </si>
  <si>
    <t>Total</t>
  </si>
  <si>
    <r>
      <rPr>
        <sz val="11"/>
        <rFont val="Calibri"/>
        <family val="2"/>
      </rPr>
      <t>Municípios de</t>
    </r>
    <r>
      <rPr>
        <b/>
        <sz val="11"/>
        <rFont val="Calibri"/>
        <family val="2"/>
      </rPr>
      <t xml:space="preserve"> 200.001 até 300.000</t>
    </r>
    <r>
      <rPr>
        <sz val="11"/>
        <rFont val="Calibri"/>
        <family val="2"/>
      </rPr>
      <t xml:space="preserve"> hab:</t>
    </r>
  </si>
  <si>
    <r>
      <rPr>
        <sz val="11"/>
        <rFont val="Calibri"/>
        <family val="2"/>
      </rPr>
      <t>Municípios de</t>
    </r>
    <r>
      <rPr>
        <b/>
        <sz val="11"/>
        <rFont val="Calibri"/>
        <family val="2"/>
      </rPr>
      <t xml:space="preserve"> 300.001 até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400.000</t>
    </r>
    <r>
      <rPr>
        <sz val="11"/>
        <rFont val="Calibri"/>
        <family val="2"/>
      </rPr>
      <t xml:space="preserve"> hab:</t>
    </r>
  </si>
  <si>
    <r>
      <rPr>
        <sz val="11"/>
        <rFont val="Calibri"/>
        <family val="2"/>
      </rPr>
      <t xml:space="preserve">Municípios com </t>
    </r>
    <r>
      <rPr>
        <b/>
        <sz val="11"/>
        <rFont val="Calibri"/>
        <family val="2"/>
      </rPr>
      <t>mais de 500.000</t>
    </r>
    <r>
      <rPr>
        <sz val="11"/>
        <rFont val="Calibri"/>
        <family val="2"/>
      </rPr>
      <t xml:space="preserve"> hab:</t>
    </r>
  </si>
  <si>
    <t>Total de Municípios</t>
  </si>
  <si>
    <t>MUNICÍPIO</t>
  </si>
  <si>
    <t>ASSOCIAÇÃO</t>
  </si>
  <si>
    <t xml:space="preserve">Assosiação </t>
  </si>
  <si>
    <t>ACEGUÁ</t>
  </si>
  <si>
    <t>ASSUDOESTE</t>
  </si>
  <si>
    <t>ALVORADA</t>
  </si>
  <si>
    <t>ÁGUA SANTA</t>
  </si>
  <si>
    <t>AMUNOR</t>
  </si>
  <si>
    <t>AGUDO</t>
  </si>
  <si>
    <t>AMCENTRO</t>
  </si>
  <si>
    <t>AJURICABA</t>
  </si>
  <si>
    <t>AMUPLAM</t>
  </si>
  <si>
    <t>ALECRIM</t>
  </si>
  <si>
    <t>AMUFRON</t>
  </si>
  <si>
    <t>ALEGRETE</t>
  </si>
  <si>
    <t>AMFRO</t>
  </si>
  <si>
    <t>ALEGRIA</t>
  </si>
  <si>
    <t>ALMIRANTE TAMANDARÉ DO SUL</t>
  </si>
  <si>
    <t>AMAJA</t>
  </si>
  <si>
    <t>ALPESTRE</t>
  </si>
  <si>
    <t>AMZOP</t>
  </si>
  <si>
    <t>ALTO ALEGRE</t>
  </si>
  <si>
    <t>AMASBI</t>
  </si>
  <si>
    <t>ALTO FELIZ</t>
  </si>
  <si>
    <t>AMVARC</t>
  </si>
  <si>
    <t>GRANPAL</t>
  </si>
  <si>
    <t>AMARAL FERRADOR</t>
  </si>
  <si>
    <t>AZONASUL</t>
  </si>
  <si>
    <t>AMETISTA DO SUL</t>
  </si>
  <si>
    <t>ANDRÉ DA ROCHA</t>
  </si>
  <si>
    <t>AMESNE</t>
  </si>
  <si>
    <t>ANTA GORDA</t>
  </si>
  <si>
    <t>AMVAT</t>
  </si>
  <si>
    <t>ANTÔNIO PRADO</t>
  </si>
  <si>
    <t>ARAMBARÉ</t>
  </si>
  <si>
    <t>ACOSTADOCE</t>
  </si>
  <si>
    <t>ARARICÁ</t>
  </si>
  <si>
    <t>AMVARS</t>
  </si>
  <si>
    <t>ARATIBA</t>
  </si>
  <si>
    <t>AMAU</t>
  </si>
  <si>
    <t>ARROIO DO MEIO</t>
  </si>
  <si>
    <t>ARROIO DO PADRE</t>
  </si>
  <si>
    <t>ARROIO DO SAL</t>
  </si>
  <si>
    <t>AMLINORTE</t>
  </si>
  <si>
    <t>ARROIO DO TIGRE</t>
  </si>
  <si>
    <t>AMCSERRA</t>
  </si>
  <si>
    <t>ARROIO DOS RATOS</t>
  </si>
  <si>
    <t>ASMURC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</si>
  <si>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</si>
  <si>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</si>
  <si>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</si>
  <si>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</si>
  <si>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</si>
  <si>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</si>
  <si>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</si>
  <si>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</si>
  <si>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</si>
  <si>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</si>
  <si>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AMUCELEIRO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</si>
  <si>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</si>
  <si>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</si>
  <si>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</si>
  <si>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</si>
  <si>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</si>
  <si>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</si>
  <si>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</si>
  <si>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</si>
  <si>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</si>
  <si>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</si>
  <si>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</si>
  <si>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</si>
  <si>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</si>
  <si>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</si>
  <si>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AMUCSER</t>
  </si>
  <si>
    <t>BOM PRINCÍPIO</t>
  </si>
  <si>
    <t>BOM PROGRESSO</t>
  </si>
  <si>
    <t>BOM RETIRO DO SUL</t>
  </si>
  <si>
    <t>BOQUEIRÃO DO LEÃO</t>
  </si>
  <si>
    <t>BOSSOROCA</t>
  </si>
  <si>
    <t>AMM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</si>
  <si>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</si>
  <si>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</si>
  <si>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</si>
  <si>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</si>
  <si>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</si>
  <si>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</si>
  <si>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</si>
  <si>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</si>
  <si>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</si>
  <si>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</si>
  <si>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</si>
  <si>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</si>
  <si>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</si>
  <si>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AMPLA</t>
  </si>
  <si>
    <t>CAMBARÁ DO SUL</t>
  </si>
  <si>
    <t>AMSERRA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</si>
  <si>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</si>
  <si>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</si>
  <si>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</si>
  <si>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</si>
  <si>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</si>
  <si>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</si>
  <si>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</si>
  <si>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AMVARP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</si>
  <si>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</si>
  <si>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</si>
  <si>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</si>
  <si>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</si>
  <si>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</si>
  <si>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</si>
  <si>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</si>
  <si>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</si>
  <si>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</si>
  <si>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</si>
  <si>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</si>
  <si>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</si>
  <si>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</si>
  <si>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</si>
  <si>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</si>
  <si>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</si>
  <si>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</si>
  <si>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</si>
  <si>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</si>
  <si>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</si>
  <si>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</si>
  <si>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</si>
  <si>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</si>
  <si>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</si>
  <si>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</si>
  <si>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</si>
  <si>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</si>
  <si>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</si>
  <si>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</si>
  <si>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</si>
  <si>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</si>
  <si>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</si>
  <si>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</si>
  <si>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</si>
  <si>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</si>
  <si>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</si>
  <si>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</si>
  <si>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</si>
  <si>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</si>
  <si>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</si>
  <si>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</si>
  <si>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</si>
  <si>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</si>
  <si>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</si>
  <si>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</si>
  <si>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</si>
  <si>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</si>
  <si>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</si>
  <si>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</si>
  <si>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</si>
  <si>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</si>
  <si>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</si>
  <si>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</si>
  <si>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</si>
  <si>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</si>
  <si>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</si>
  <si>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</si>
  <si>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</si>
  <si>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</si>
  <si>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</si>
  <si>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</si>
  <si>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</si>
  <si>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</si>
  <si>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</si>
  <si>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</si>
  <si>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</si>
  <si>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</si>
  <si>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</si>
  <si>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</si>
  <si>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</si>
  <si>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</si>
  <si>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</si>
  <si>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</si>
  <si>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</si>
  <si>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</si>
  <si>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</si>
  <si>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</si>
  <si>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</si>
  <si>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</si>
  <si>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</si>
  <si>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</si>
  <si>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</si>
  <si>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</si>
  <si>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</si>
  <si>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</si>
  <si>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</si>
  <si>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</si>
  <si>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</si>
  <si>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</si>
  <si>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</si>
  <si>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</si>
  <si>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</si>
  <si>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</si>
  <si>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</si>
  <si>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</si>
  <si>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</si>
  <si>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</si>
  <si>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</si>
  <si>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</si>
  <si>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</si>
  <si>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</si>
  <si>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</si>
  <si>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</si>
  <si>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</si>
  <si>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</si>
  <si>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</si>
  <si>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</si>
  <si>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</si>
  <si>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</si>
  <si>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</si>
  <si>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</si>
  <si>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</si>
  <si>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</si>
  <si>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</si>
  <si>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</si>
  <si>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</si>
  <si>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</si>
  <si>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</si>
  <si>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</si>
  <si>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</si>
  <si>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</si>
  <si>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</si>
  <si>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</si>
  <si>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</si>
  <si>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</si>
  <si>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</si>
  <si>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AMPARA</t>
  </si>
  <si>
    <t>IJUÍ</t>
  </si>
  <si>
    <t>ILÓPOLIS</t>
  </si>
  <si>
    <t>NENHUMA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</si>
  <si>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</si>
  <si>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</si>
  <si>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</si>
  <si>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</si>
  <si>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</si>
  <si>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</si>
  <si>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</si>
  <si>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</si>
  <si>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</si>
  <si>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</si>
  <si>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</si>
  <si>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</si>
  <si>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</si>
  <si>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</si>
  <si>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</si>
  <si>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</si>
  <si>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</si>
  <si>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</si>
  <si>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</si>
  <si>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</si>
  <si>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</si>
  <si>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</si>
  <si>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</si>
  <si>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</si>
  <si>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</si>
  <si>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</si>
  <si>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</si>
  <si>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</si>
  <si>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</si>
  <si>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</si>
  <si>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</si>
  <si>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</si>
  <si>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</si>
  <si>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</si>
  <si>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</si>
  <si>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</si>
  <si>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</si>
  <si>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</si>
  <si>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</si>
  <si>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</si>
  <si>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</si>
  <si>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</si>
  <si>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</si>
  <si>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</si>
  <si>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</si>
  <si>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</si>
  <si>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</si>
  <si>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</si>
  <si>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</si>
  <si>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</si>
  <si>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</si>
  <si>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</si>
  <si>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</si>
  <si>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</si>
  <si>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</si>
  <si>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</si>
  <si>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</si>
  <si>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</si>
  <si>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</si>
  <si>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</si>
  <si>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</si>
  <si>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</si>
  <si>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</si>
  <si>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</si>
  <si>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</si>
  <si>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</si>
  <si>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</si>
  <si>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</si>
  <si>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</si>
  <si>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</si>
  <si>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</si>
  <si>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</si>
  <si>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</si>
  <si>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</si>
  <si>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</si>
  <si>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</si>
  <si>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</si>
  <si>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</si>
  <si>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</si>
  <si>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</si>
  <si>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</si>
  <si>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</si>
  <si>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</si>
  <si>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</si>
  <si>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</si>
  <si>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</si>
  <si>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</si>
  <si>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</si>
  <si>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</si>
  <si>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</si>
  <si>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</si>
  <si>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</si>
  <si>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</si>
  <si>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</si>
  <si>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</si>
  <si>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</si>
  <si>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</si>
  <si>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</si>
  <si>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</si>
  <si>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</si>
  <si>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</si>
  <si>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</si>
  <si>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</si>
  <si>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</si>
  <si>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</si>
  <si>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</si>
  <si>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</si>
  <si>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</si>
  <si>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</si>
  <si>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</si>
  <si>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</si>
  <si>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</si>
  <si>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</si>
  <si>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</si>
  <si>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</si>
  <si>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</si>
  <si>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</si>
  <si>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</si>
  <si>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</si>
  <si>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</si>
  <si>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</si>
  <si>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</si>
  <si>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</si>
  <si>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</si>
  <si>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</si>
  <si>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</si>
  <si>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</si>
  <si>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</si>
  <si>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</si>
  <si>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</si>
  <si>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</si>
  <si>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</si>
  <si>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</si>
  <si>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</si>
  <si>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</si>
  <si>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</si>
  <si>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</si>
  <si>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</si>
  <si>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</si>
  <si>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</si>
  <si>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</si>
  <si>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</si>
  <si>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</si>
  <si>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</si>
  <si>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</si>
  <si>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</si>
  <si>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</si>
  <si>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</si>
  <si>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</si>
  <si>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</si>
  <si>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</si>
  <si>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</si>
  <si>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</si>
  <si>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</si>
  <si>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</si>
  <si>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</si>
  <si>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</si>
  <si>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</si>
  <si>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</si>
  <si>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</si>
  <si>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</si>
  <si>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</si>
  <si>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</si>
  <si>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</si>
  <si>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</si>
  <si>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</si>
  <si>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</si>
  <si>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</si>
  <si>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</si>
  <si>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</si>
  <si>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</si>
  <si>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</si>
  <si>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</si>
  <si>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</si>
  <si>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</si>
  <si>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</si>
  <si>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</si>
  <si>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</si>
  <si>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</si>
  <si>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</si>
  <si>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</si>
  <si>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</si>
  <si>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</si>
  <si>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</si>
  <si>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</si>
  <si>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</si>
  <si>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</si>
  <si>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</si>
  <si>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</si>
  <si>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</si>
  <si>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</si>
  <si>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</si>
  <si>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</si>
  <si>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</si>
  <si>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</si>
  <si>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</si>
  <si>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</si>
  <si>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</si>
  <si>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</si>
  <si>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</si>
  <si>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</si>
  <si>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</si>
  <si>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</si>
  <si>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</si>
  <si>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</si>
  <si>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</si>
  <si>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</si>
  <si>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</si>
  <si>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</si>
  <si>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</si>
  <si>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</si>
  <si>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</si>
  <si>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</si>
  <si>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</si>
  <si>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</si>
  <si>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</si>
  <si>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</si>
  <si>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</si>
  <si>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</si>
  <si>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</si>
  <si>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</si>
  <si>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</si>
  <si>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</si>
  <si>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</si>
  <si>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</si>
  <si>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</si>
  <si>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</si>
  <si>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</si>
  <si>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</si>
  <si>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</si>
  <si>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</si>
  <si>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</si>
  <si>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</si>
  <si>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</si>
  <si>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</si>
  <si>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</si>
  <si>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</si>
  <si>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</si>
  <si>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</si>
  <si>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</si>
  <si>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</si>
  <si>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</si>
  <si>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</si>
  <si>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</si>
  <si>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</si>
  <si>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</si>
  <si>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</si>
  <si>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</si>
  <si>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</si>
  <si>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</si>
  <si>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</si>
  <si>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</si>
  <si>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</si>
  <si>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</si>
  <si>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</si>
  <si>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</si>
  <si>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</si>
  <si>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</si>
  <si>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</si>
  <si>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</si>
  <si>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</si>
  <si>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</si>
  <si>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</si>
  <si>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</si>
  <si>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</si>
  <si>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</si>
  <si>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</si>
  <si>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</si>
  <si>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</si>
  <si>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</si>
  <si>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</si>
  <si>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</si>
  <si>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</si>
  <si>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</si>
  <si>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</si>
  <si>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</si>
  <si>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</si>
  <si>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</si>
  <si>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</si>
  <si>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</si>
  <si>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</si>
  <si>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</si>
  <si>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</si>
  <si>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</si>
  <si>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</si>
  <si>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</si>
  <si>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</si>
  <si>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</si>
  <si>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</si>
  <si>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</si>
  <si>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</si>
  <si>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</si>
  <si>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</si>
  <si>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</si>
  <si>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CODIGO IBGE</t>
  </si>
  <si>
    <t>COREDE</t>
  </si>
  <si>
    <t>Paranhana Encosta da Serra</t>
  </si>
  <si>
    <t>Santo Antônio das Missões</t>
  </si>
  <si>
    <t>São Pedro das Missões</t>
  </si>
  <si>
    <t>Vespasiano Correa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</si>
</sst>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_-&quot;R$&quot;* #,##0.00_-;&quot;-R$&quot;* #,##0.00_-;_-&quot;R$&quot;* \-??_-;_-@_-"/>
    <numFmt numFmtId="167" formatCode="0.00"/>
    <numFmt numFmtId="168" formatCode="General"/>
    <numFmt numFmtId="169" formatCode="#,##0"/>
    <numFmt numFmtId="170" formatCode="0%"/>
    <numFmt numFmtId="171" formatCode="0.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Segoe UI"/>
      <family val="0"/>
    </font>
    <font>
      <sz val="9"/>
      <color indexed="8"/>
      <name val="Segoe UI"/>
      <family val="0"/>
    </font>
    <font>
      <sz val="11"/>
      <color indexed="9"/>
      <name val="Calibri"/>
      <family val="2"/>
    </font>
    <font>
      <b/>
      <sz val="12"/>
      <color indexed="9"/>
      <name val="Calibri Light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right" vertical="center"/>
    </xf>
    <xf numFmtId="164" fontId="0" fillId="0" borderId="3" xfId="0" applyFont="1" applyBorder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4" fillId="0" borderId="6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/>
    </xf>
    <xf numFmtId="166" fontId="0" fillId="0" borderId="0" xfId="17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70" fontId="0" fillId="0" borderId="1" xfId="19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 vertical="center"/>
    </xf>
    <xf numFmtId="164" fontId="2" fillId="4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71" fontId="0" fillId="3" borderId="1" xfId="19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12" fillId="2" borderId="1" xfId="0" applyFont="1" applyFill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13" fillId="2" borderId="0" xfId="0" applyFont="1" applyFill="1" applyAlignment="1">
      <alignment horizontal="center" vertical="center"/>
    </xf>
    <xf numFmtId="164" fontId="8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499"/>
  <sheetViews>
    <sheetView workbookViewId="0" topLeftCell="A1">
      <pane ySplit="1" topLeftCell="A2" activePane="bottomLeft" state="frozen"/>
      <selection pane="topLeft" activeCell="A1" sqref="A1"/>
      <selection pane="bottomLeft" activeCell="C499" sqref="C499"/>
    </sheetView>
  </sheetViews>
  <sheetFormatPr defaultColWidth="9.140625" defaultRowHeight="15"/>
  <cols>
    <col min="1" max="1" width="18.28125" style="1" customWidth="1"/>
    <col min="2" max="2" width="31.28125" style="2" customWidth="1"/>
    <col min="3" max="3" width="31.28125" style="3" customWidth="1"/>
    <col min="4" max="4" width="19.8515625" style="1" customWidth="1"/>
    <col min="5" max="5" width="33.00390625" style="1" customWidth="1"/>
    <col min="6" max="6" width="18.7109375" style="1" customWidth="1"/>
    <col min="7" max="7" width="28.421875" style="1" customWidth="1"/>
    <col min="8" max="8" width="20.8515625" style="1" customWidth="1"/>
    <col min="9" max="9" width="23.28125" style="4" customWidth="1"/>
    <col min="10" max="10" width="13.8515625" style="1" customWidth="1"/>
    <col min="11" max="11" width="9.00390625" style="1" customWidth="1"/>
  </cols>
  <sheetData>
    <row r="1" spans="1:9" ht="24.75">
      <c r="A1" s="5" t="s">
        <v>0</v>
      </c>
      <c r="B1" s="6" t="s">
        <v>1</v>
      </c>
      <c r="C1" s="7" t="s">
        <v>2</v>
      </c>
      <c r="D1" s="8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</row>
    <row r="2" spans="1:9" ht="15.75">
      <c r="A2" s="10">
        <v>430003</v>
      </c>
      <c r="B2" s="11" t="s">
        <v>9</v>
      </c>
      <c r="C2" s="12">
        <v>4170</v>
      </c>
      <c r="D2" s="13">
        <v>7</v>
      </c>
      <c r="E2" s="10" t="s">
        <v>10</v>
      </c>
      <c r="F2" s="10" t="s">
        <v>11</v>
      </c>
      <c r="G2" s="14" t="s">
        <v>12</v>
      </c>
      <c r="H2" s="14" t="s">
        <v>13</v>
      </c>
      <c r="I2" s="10">
        <f>VLOOKUP(B2,FAMURS!A$2:B$498,2,0)</f>
        <v>0</v>
      </c>
    </row>
    <row r="3" spans="1:9" ht="15.75">
      <c r="A3" s="10">
        <v>430005</v>
      </c>
      <c r="B3" s="11" t="s">
        <v>14</v>
      </c>
      <c r="C3" s="12">
        <v>3912</v>
      </c>
      <c r="D3" s="13">
        <v>6</v>
      </c>
      <c r="E3" s="10" t="s">
        <v>15</v>
      </c>
      <c r="F3" s="10" t="s">
        <v>16</v>
      </c>
      <c r="G3" s="14" t="s">
        <v>17</v>
      </c>
      <c r="H3" s="14" t="s">
        <v>18</v>
      </c>
      <c r="I3" s="10">
        <f>VLOOKUP(B3,FAMURS!A$2:B$498,2,0)</f>
        <v>0</v>
      </c>
    </row>
    <row r="4" spans="1:9" ht="15.75">
      <c r="A4" s="10">
        <v>430010</v>
      </c>
      <c r="B4" s="11" t="s">
        <v>19</v>
      </c>
      <c r="C4" s="12">
        <v>16041</v>
      </c>
      <c r="D4" s="13">
        <v>4</v>
      </c>
      <c r="E4" s="10" t="s">
        <v>20</v>
      </c>
      <c r="F4" s="10" t="s">
        <v>21</v>
      </c>
      <c r="G4" s="15" t="s">
        <v>22</v>
      </c>
      <c r="H4" s="15" t="s">
        <v>23</v>
      </c>
      <c r="I4" s="10">
        <f>VLOOKUP(B4,FAMURS!A$2:B$498,2,0)</f>
        <v>0</v>
      </c>
    </row>
    <row r="5" spans="1:9" ht="15.75">
      <c r="A5" s="10">
        <v>430020</v>
      </c>
      <c r="B5" s="11" t="s">
        <v>24</v>
      </c>
      <c r="C5" s="12">
        <v>6720</v>
      </c>
      <c r="D5" s="13">
        <v>17</v>
      </c>
      <c r="E5" s="10" t="s">
        <v>25</v>
      </c>
      <c r="F5" s="10" t="s">
        <v>26</v>
      </c>
      <c r="G5" s="14" t="s">
        <v>27</v>
      </c>
      <c r="H5" s="14" t="s">
        <v>28</v>
      </c>
      <c r="I5" s="10">
        <f>VLOOKUP(B5,FAMURS!A$2:B$498,2,0)</f>
        <v>0</v>
      </c>
    </row>
    <row r="6" spans="1:9" ht="15.75">
      <c r="A6" s="10">
        <v>430030</v>
      </c>
      <c r="B6" s="11" t="s">
        <v>29</v>
      </c>
      <c r="C6" s="12">
        <v>6123</v>
      </c>
      <c r="D6" s="13">
        <v>14</v>
      </c>
      <c r="E6" s="10" t="s">
        <v>30</v>
      </c>
      <c r="F6" s="10" t="s">
        <v>26</v>
      </c>
      <c r="G6" s="14" t="s">
        <v>31</v>
      </c>
      <c r="H6" s="14" t="s">
        <v>28</v>
      </c>
      <c r="I6" s="10">
        <f>VLOOKUP(B6,FAMURS!A$2:B$498,2,0)</f>
        <v>0</v>
      </c>
    </row>
    <row r="7" spans="1:9" ht="15.75">
      <c r="A7" s="10">
        <v>430040</v>
      </c>
      <c r="B7" s="11" t="s">
        <v>32</v>
      </c>
      <c r="C7" s="12">
        <v>72409</v>
      </c>
      <c r="D7" s="13">
        <v>10</v>
      </c>
      <c r="E7" s="10" t="s">
        <v>33</v>
      </c>
      <c r="F7" s="10" t="s">
        <v>21</v>
      </c>
      <c r="G7" s="14" t="s">
        <v>34</v>
      </c>
      <c r="H7" s="14" t="s">
        <v>13</v>
      </c>
      <c r="I7" s="10">
        <f>VLOOKUP(B7,FAMURS!A$2:B$498,2,0)</f>
        <v>0</v>
      </c>
    </row>
    <row r="8" spans="1:9" ht="15.75">
      <c r="A8" s="10">
        <v>430045</v>
      </c>
      <c r="B8" s="11" t="s">
        <v>35</v>
      </c>
      <c r="C8" s="12">
        <v>3651</v>
      </c>
      <c r="D8" s="13">
        <v>14</v>
      </c>
      <c r="E8" s="10" t="s">
        <v>30</v>
      </c>
      <c r="F8" s="10" t="s">
        <v>26</v>
      </c>
      <c r="G8" s="14" t="s">
        <v>31</v>
      </c>
      <c r="H8" s="14" t="s">
        <v>28</v>
      </c>
      <c r="I8" s="10">
        <f>VLOOKUP(B8,FAMURS!A$2:B$498,2,0)</f>
        <v>0</v>
      </c>
    </row>
    <row r="9" spans="1:9" ht="15.75">
      <c r="A9" s="10">
        <v>430047</v>
      </c>
      <c r="B9" s="11" t="s">
        <v>36</v>
      </c>
      <c r="C9" s="12">
        <v>1969</v>
      </c>
      <c r="D9" s="13">
        <v>6</v>
      </c>
      <c r="E9" s="10" t="s">
        <v>37</v>
      </c>
      <c r="F9" s="10" t="s">
        <v>16</v>
      </c>
      <c r="G9" s="14" t="s">
        <v>38</v>
      </c>
      <c r="H9" s="14" t="s">
        <v>18</v>
      </c>
      <c r="I9" s="10">
        <f>VLOOKUP(B9,FAMURS!A$2:B$498,2,0)</f>
        <v>0</v>
      </c>
    </row>
    <row r="10" spans="1:9" ht="15.75">
      <c r="A10" s="10">
        <v>430050</v>
      </c>
      <c r="B10" s="11" t="s">
        <v>39</v>
      </c>
      <c r="C10" s="12">
        <v>7117</v>
      </c>
      <c r="D10" s="13">
        <v>2</v>
      </c>
      <c r="E10" s="10" t="s">
        <v>40</v>
      </c>
      <c r="F10" s="10" t="s">
        <v>16</v>
      </c>
      <c r="G10" s="14" t="s">
        <v>41</v>
      </c>
      <c r="H10" s="14" t="s">
        <v>18</v>
      </c>
      <c r="I10" s="10">
        <f>VLOOKUP(B10,FAMURS!A$2:B$498,2,0)</f>
        <v>0</v>
      </c>
    </row>
    <row r="11" spans="1:9" ht="15.75">
      <c r="A11" s="10">
        <v>430055</v>
      </c>
      <c r="B11" s="11" t="s">
        <v>42</v>
      </c>
      <c r="C11" s="12">
        <v>1800</v>
      </c>
      <c r="D11" s="13">
        <v>6</v>
      </c>
      <c r="E11" s="10" t="s">
        <v>43</v>
      </c>
      <c r="F11" s="10" t="s">
        <v>16</v>
      </c>
      <c r="G11" s="14" t="s">
        <v>44</v>
      </c>
      <c r="H11" s="14" t="s">
        <v>18</v>
      </c>
      <c r="I11" s="10">
        <f>VLOOKUP(B11,FAMURS!A$2:B$498,2,0)</f>
        <v>0</v>
      </c>
    </row>
    <row r="12" spans="1:9" ht="15.75">
      <c r="A12" s="10">
        <v>430057</v>
      </c>
      <c r="B12" s="11" t="s">
        <v>45</v>
      </c>
      <c r="C12" s="12">
        <v>3072</v>
      </c>
      <c r="D12" s="13">
        <v>5</v>
      </c>
      <c r="E12" s="10" t="s">
        <v>46</v>
      </c>
      <c r="F12" s="10" t="s">
        <v>47</v>
      </c>
      <c r="G12" s="14" t="s">
        <v>48</v>
      </c>
      <c r="H12" s="14" t="s">
        <v>49</v>
      </c>
      <c r="I12" s="10">
        <f>VLOOKUP(B12,FAMURS!A$2:B$498,2,0)</f>
        <v>0</v>
      </c>
    </row>
    <row r="13" spans="1:9" ht="15.75">
      <c r="A13" s="10">
        <v>430060</v>
      </c>
      <c r="B13" s="11" t="s">
        <v>50</v>
      </c>
      <c r="C13" s="12">
        <v>187315</v>
      </c>
      <c r="D13" s="13">
        <v>1</v>
      </c>
      <c r="E13" s="10" t="s">
        <v>51</v>
      </c>
      <c r="F13" s="10" t="s">
        <v>52</v>
      </c>
      <c r="G13" s="14" t="s">
        <v>53</v>
      </c>
      <c r="H13" s="14" t="s">
        <v>49</v>
      </c>
      <c r="I13" s="10">
        <f>VLOOKUP(B13,FAMURS!A$2:B$498,2,0)</f>
        <v>0</v>
      </c>
    </row>
    <row r="14" spans="1:9" ht="15.75">
      <c r="A14" s="10">
        <v>430063</v>
      </c>
      <c r="B14" s="11" t="s">
        <v>54</v>
      </c>
      <c r="C14" s="12">
        <v>5310</v>
      </c>
      <c r="D14" s="13">
        <v>3</v>
      </c>
      <c r="E14" s="10" t="s">
        <v>55</v>
      </c>
      <c r="F14" s="10" t="s">
        <v>11</v>
      </c>
      <c r="G14" s="14" t="s">
        <v>11</v>
      </c>
      <c r="H14" s="14" t="s">
        <v>56</v>
      </c>
      <c r="I14" s="10">
        <f>VLOOKUP(B14,FAMURS!A$2:B$498,2,0)</f>
        <v>0</v>
      </c>
    </row>
    <row r="15" spans="1:9" ht="15.75">
      <c r="A15" s="10">
        <v>430064</v>
      </c>
      <c r="B15" s="11" t="s">
        <v>57</v>
      </c>
      <c r="C15" s="12">
        <v>7650</v>
      </c>
      <c r="D15" s="13">
        <v>2</v>
      </c>
      <c r="E15" s="10" t="s">
        <v>40</v>
      </c>
      <c r="F15" s="10" t="s">
        <v>16</v>
      </c>
      <c r="G15" s="14" t="s">
        <v>41</v>
      </c>
      <c r="H15" s="14" t="s">
        <v>18</v>
      </c>
      <c r="I15" s="10">
        <f>VLOOKUP(B15,FAMURS!A$2:B$498,2,0)</f>
        <v>0</v>
      </c>
    </row>
    <row r="16" spans="1:9" ht="15.75">
      <c r="A16" s="10">
        <v>430066</v>
      </c>
      <c r="B16" s="11" t="s">
        <v>58</v>
      </c>
      <c r="C16" s="12">
        <v>1135</v>
      </c>
      <c r="D16" s="13">
        <v>6</v>
      </c>
      <c r="E16" s="10" t="s">
        <v>15</v>
      </c>
      <c r="F16" s="10" t="s">
        <v>16</v>
      </c>
      <c r="G16" s="14" t="s">
        <v>59</v>
      </c>
      <c r="H16" s="14" t="s">
        <v>60</v>
      </c>
      <c r="I16" s="10">
        <f>VLOOKUP(B16,FAMURS!A$2:B$498,2,0)</f>
        <v>0</v>
      </c>
    </row>
    <row r="17" spans="1:9" ht="15.75">
      <c r="A17" s="10">
        <v>430070</v>
      </c>
      <c r="B17" s="11" t="s">
        <v>61</v>
      </c>
      <c r="C17" s="12">
        <v>5957</v>
      </c>
      <c r="D17" s="13">
        <v>16</v>
      </c>
      <c r="E17" s="10" t="s">
        <v>62</v>
      </c>
      <c r="F17" s="10" t="s">
        <v>63</v>
      </c>
      <c r="G17" s="14" t="s">
        <v>64</v>
      </c>
      <c r="H17" s="14" t="s">
        <v>65</v>
      </c>
      <c r="I17" s="10">
        <f>VLOOKUP(B17,FAMURS!A$2:B$498,2,0)</f>
        <v>0</v>
      </c>
    </row>
    <row r="18" spans="1:9" ht="15.75">
      <c r="A18" s="10">
        <v>430080</v>
      </c>
      <c r="B18" s="11" t="s">
        <v>66</v>
      </c>
      <c r="C18" s="12">
        <v>13045</v>
      </c>
      <c r="D18" s="13">
        <v>5</v>
      </c>
      <c r="E18" s="10" t="s">
        <v>46</v>
      </c>
      <c r="F18" s="10" t="s">
        <v>47</v>
      </c>
      <c r="G18" s="14" t="s">
        <v>47</v>
      </c>
      <c r="H18" s="14" t="s">
        <v>60</v>
      </c>
      <c r="I18" s="10">
        <f>VLOOKUP(B18,FAMURS!A$2:B$498,2,0)</f>
        <v>0</v>
      </c>
    </row>
    <row r="19" spans="1:9" ht="15.75">
      <c r="A19" s="10">
        <v>430085</v>
      </c>
      <c r="B19" s="11" t="s">
        <v>67</v>
      </c>
      <c r="C19" s="12">
        <v>4112</v>
      </c>
      <c r="D19" s="13">
        <v>1</v>
      </c>
      <c r="E19" s="10" t="s">
        <v>68</v>
      </c>
      <c r="F19" s="10" t="s">
        <v>52</v>
      </c>
      <c r="G19" s="14" t="s">
        <v>69</v>
      </c>
      <c r="H19" s="14" t="s">
        <v>49</v>
      </c>
      <c r="I19" s="10">
        <f>VLOOKUP(B19,FAMURS!A$2:B$498,2,0)</f>
        <v>0</v>
      </c>
    </row>
    <row r="20" spans="1:9" ht="15.75">
      <c r="A20" s="10">
        <v>430087</v>
      </c>
      <c r="B20" s="11" t="s">
        <v>70</v>
      </c>
      <c r="C20" s="12">
        <v>8525</v>
      </c>
      <c r="D20" s="13">
        <v>1</v>
      </c>
      <c r="E20" s="10" t="s">
        <v>71</v>
      </c>
      <c r="F20" s="10" t="s">
        <v>52</v>
      </c>
      <c r="G20" s="14" t="s">
        <v>72</v>
      </c>
      <c r="H20" s="14" t="s">
        <v>49</v>
      </c>
      <c r="I20" s="10">
        <f>VLOOKUP(B20,FAMURS!A$2:B$498,2,0)</f>
        <v>0</v>
      </c>
    </row>
    <row r="21" spans="1:9" ht="15.75">
      <c r="A21" s="10">
        <v>430090</v>
      </c>
      <c r="B21" s="11" t="s">
        <v>73</v>
      </c>
      <c r="C21" s="12">
        <v>6483</v>
      </c>
      <c r="D21" s="13">
        <v>11</v>
      </c>
      <c r="E21" s="10" t="s">
        <v>74</v>
      </c>
      <c r="F21" s="10" t="s">
        <v>16</v>
      </c>
      <c r="G21" s="14" t="s">
        <v>16</v>
      </c>
      <c r="H21" s="14" t="s">
        <v>18</v>
      </c>
      <c r="I21" s="10">
        <f>VLOOKUP(B21,FAMURS!A$2:B$498,2,0)</f>
        <v>0</v>
      </c>
    </row>
    <row r="22" spans="1:9" ht="15.75">
      <c r="A22" s="10">
        <v>430100</v>
      </c>
      <c r="B22" s="11" t="s">
        <v>75</v>
      </c>
      <c r="C22" s="12">
        <v>21958</v>
      </c>
      <c r="D22" s="13">
        <v>16</v>
      </c>
      <c r="E22" s="10" t="s">
        <v>62</v>
      </c>
      <c r="F22" s="10" t="s">
        <v>63</v>
      </c>
      <c r="G22" s="14" t="s">
        <v>64</v>
      </c>
      <c r="H22" s="14" t="s">
        <v>65</v>
      </c>
      <c r="I22" s="10">
        <f>VLOOKUP(B22,FAMURS!A$2:B$498,2,0)</f>
        <v>0</v>
      </c>
    </row>
    <row r="23" spans="1:9" ht="15.75">
      <c r="A23" s="10">
        <v>430107</v>
      </c>
      <c r="B23" s="16" t="s">
        <v>76</v>
      </c>
      <c r="C23" s="12">
        <v>2599</v>
      </c>
      <c r="D23" s="13">
        <v>3</v>
      </c>
      <c r="E23" s="10" t="s">
        <v>55</v>
      </c>
      <c r="F23" s="10" t="s">
        <v>11</v>
      </c>
      <c r="G23" s="14" t="s">
        <v>11</v>
      </c>
      <c r="H23" s="14" t="s">
        <v>56</v>
      </c>
      <c r="I23" s="10">
        <f>VLOOKUP(B23,FAMURS!A$2:B$498,2,0)</f>
        <v>0</v>
      </c>
    </row>
    <row r="24" spans="1:9" ht="15.75">
      <c r="A24" s="10">
        <v>430105</v>
      </c>
      <c r="B24" s="16" t="s">
        <v>77</v>
      </c>
      <c r="C24" s="12">
        <v>11057</v>
      </c>
      <c r="D24" s="13">
        <v>18</v>
      </c>
      <c r="E24" s="10" t="s">
        <v>78</v>
      </c>
      <c r="F24" s="10" t="s">
        <v>52</v>
      </c>
      <c r="G24" s="14" t="s">
        <v>79</v>
      </c>
      <c r="H24" s="14" t="s">
        <v>80</v>
      </c>
      <c r="I24" s="10">
        <f>VLOOKUP(B24,FAMURS!A$2:B$498,2,0)</f>
        <v>0</v>
      </c>
    </row>
    <row r="25" spans="1:9" ht="15.75">
      <c r="A25" s="10">
        <v>430120</v>
      </c>
      <c r="B25" s="16" t="s">
        <v>81</v>
      </c>
      <c r="C25" s="12">
        <v>12058</v>
      </c>
      <c r="D25" s="13">
        <v>8</v>
      </c>
      <c r="E25" s="10" t="s">
        <v>82</v>
      </c>
      <c r="F25" s="10" t="s">
        <v>63</v>
      </c>
      <c r="G25" s="14" t="s">
        <v>83</v>
      </c>
      <c r="H25" s="14" t="s">
        <v>65</v>
      </c>
      <c r="I25" s="10">
        <f>VLOOKUP(B25,FAMURS!A$2:B$498,2,0)</f>
        <v>0</v>
      </c>
    </row>
    <row r="26" spans="1:9" ht="15.75">
      <c r="A26" s="10">
        <v>430110</v>
      </c>
      <c r="B26" s="16" t="s">
        <v>84</v>
      </c>
      <c r="C26" s="12">
        <v>14601</v>
      </c>
      <c r="D26" s="13">
        <v>1</v>
      </c>
      <c r="E26" s="10" t="s">
        <v>68</v>
      </c>
      <c r="F26" s="10" t="s">
        <v>52</v>
      </c>
      <c r="G26" s="14" t="s">
        <v>69</v>
      </c>
      <c r="H26" s="14" t="s">
        <v>49</v>
      </c>
      <c r="I26" s="10">
        <f>VLOOKUP(B26,FAMURS!A$2:B$498,2,0)</f>
        <v>0</v>
      </c>
    </row>
    <row r="27" spans="1:9" ht="15.75">
      <c r="A27" s="10">
        <v>430130</v>
      </c>
      <c r="B27" s="16" t="s">
        <v>85</v>
      </c>
      <c r="C27" s="12">
        <v>17558</v>
      </c>
      <c r="D27" s="13">
        <v>3</v>
      </c>
      <c r="E27" s="10" t="s">
        <v>55</v>
      </c>
      <c r="F27" s="10" t="s">
        <v>11</v>
      </c>
      <c r="G27" s="14" t="s">
        <v>11</v>
      </c>
      <c r="H27" s="14" t="s">
        <v>56</v>
      </c>
      <c r="I27" s="10">
        <f>VLOOKUP(B27,FAMURS!A$2:B$498,2,0)</f>
        <v>0</v>
      </c>
    </row>
    <row r="28" spans="1:9" ht="15.75">
      <c r="A28" s="10">
        <v>430140</v>
      </c>
      <c r="B28" s="16" t="s">
        <v>86</v>
      </c>
      <c r="C28" s="12">
        <v>10322</v>
      </c>
      <c r="D28" s="13">
        <v>6</v>
      </c>
      <c r="E28" s="10" t="s">
        <v>43</v>
      </c>
      <c r="F28" s="10" t="s">
        <v>16</v>
      </c>
      <c r="G28" s="14" t="s">
        <v>64</v>
      </c>
      <c r="H28" s="14" t="s">
        <v>65</v>
      </c>
      <c r="I28" s="10">
        <f>VLOOKUP(B28,FAMURS!A$2:B$498,2,0)</f>
        <v>0</v>
      </c>
    </row>
    <row r="29" spans="1:9" ht="15.75">
      <c r="A29" s="10">
        <v>430150</v>
      </c>
      <c r="B29" s="16" t="s">
        <v>87</v>
      </c>
      <c r="C29" s="12">
        <v>7149</v>
      </c>
      <c r="D29" s="13">
        <v>17</v>
      </c>
      <c r="E29" s="10" t="s">
        <v>25</v>
      </c>
      <c r="F29" s="10" t="s">
        <v>26</v>
      </c>
      <c r="G29" s="14" t="s">
        <v>27</v>
      </c>
      <c r="H29" s="14" t="s">
        <v>28</v>
      </c>
      <c r="I29" s="10">
        <f>VLOOKUP(B29,FAMURS!A$2:B$498,2,0)</f>
        <v>0</v>
      </c>
    </row>
    <row r="30" spans="1:9" ht="15.75">
      <c r="A30" s="10">
        <v>430155</v>
      </c>
      <c r="B30" s="16" t="s">
        <v>88</v>
      </c>
      <c r="C30" s="12">
        <v>3396</v>
      </c>
      <c r="D30" s="13">
        <v>11</v>
      </c>
      <c r="E30" s="10" t="s">
        <v>74</v>
      </c>
      <c r="F30" s="10" t="s">
        <v>16</v>
      </c>
      <c r="G30" s="14" t="s">
        <v>16</v>
      </c>
      <c r="H30" s="14" t="s">
        <v>18</v>
      </c>
      <c r="I30" s="10">
        <f>VLOOKUP(B30,FAMURS!A$2:B$498,2,0)</f>
        <v>0</v>
      </c>
    </row>
    <row r="31" spans="1:9" ht="15.75">
      <c r="A31" s="10">
        <v>430160</v>
      </c>
      <c r="B31" s="16" t="s">
        <v>89</v>
      </c>
      <c r="C31" s="12">
        <v>117938</v>
      </c>
      <c r="D31" s="13">
        <v>7</v>
      </c>
      <c r="E31" s="10" t="s">
        <v>10</v>
      </c>
      <c r="F31" s="10" t="s">
        <v>11</v>
      </c>
      <c r="G31" s="14" t="s">
        <v>12</v>
      </c>
      <c r="H31" s="14" t="s">
        <v>13</v>
      </c>
      <c r="I31" s="10">
        <f>VLOOKUP(B31,FAMURS!A$2:B$498,2,0)</f>
        <v>0</v>
      </c>
    </row>
    <row r="32" spans="1:9" ht="15.75">
      <c r="A32" s="10">
        <v>430163</v>
      </c>
      <c r="B32" s="16" t="s">
        <v>90</v>
      </c>
      <c r="C32" s="12">
        <v>14955</v>
      </c>
      <c r="D32" s="13">
        <v>18</v>
      </c>
      <c r="E32" s="10" t="s">
        <v>91</v>
      </c>
      <c r="F32" s="10" t="s">
        <v>52</v>
      </c>
      <c r="G32" s="14" t="s">
        <v>79</v>
      </c>
      <c r="H32" s="14" t="s">
        <v>80</v>
      </c>
      <c r="I32" s="10">
        <f>VLOOKUP(B32,FAMURS!A$2:B$498,2,0)</f>
        <v>0</v>
      </c>
    </row>
    <row r="33" spans="1:9" ht="15.75">
      <c r="A33" s="10">
        <v>430165</v>
      </c>
      <c r="B33" s="16" t="s">
        <v>92</v>
      </c>
      <c r="C33" s="12">
        <v>6461</v>
      </c>
      <c r="D33" s="13">
        <v>1</v>
      </c>
      <c r="E33" s="17" t="s">
        <v>93</v>
      </c>
      <c r="F33" s="10" t="s">
        <v>52</v>
      </c>
      <c r="G33" s="14" t="s">
        <v>48</v>
      </c>
      <c r="H33" s="14" t="s">
        <v>49</v>
      </c>
      <c r="I33" s="10">
        <f>VLOOKUP(B33,FAMURS!A$2:B$498,2,0)</f>
        <v>0</v>
      </c>
    </row>
    <row r="34" spans="1:9" ht="15.75">
      <c r="A34" s="10">
        <v>430170</v>
      </c>
      <c r="B34" s="16" t="s">
        <v>94</v>
      </c>
      <c r="C34" s="12">
        <v>7144</v>
      </c>
      <c r="D34" s="13">
        <v>11</v>
      </c>
      <c r="E34" s="10" t="s">
        <v>74</v>
      </c>
      <c r="F34" s="10" t="s">
        <v>16</v>
      </c>
      <c r="G34" s="14" t="s">
        <v>16</v>
      </c>
      <c r="H34" s="14" t="s">
        <v>18</v>
      </c>
      <c r="I34" s="10">
        <f>VLOOKUP(B34,FAMURS!A$2:B$498,2,0)</f>
        <v>0</v>
      </c>
    </row>
    <row r="35" spans="1:9" ht="15.75">
      <c r="A35" s="10">
        <v>430175</v>
      </c>
      <c r="B35" s="16" t="s">
        <v>95</v>
      </c>
      <c r="C35" s="12">
        <v>5889</v>
      </c>
      <c r="D35" s="13">
        <v>1</v>
      </c>
      <c r="E35" s="10" t="s">
        <v>68</v>
      </c>
      <c r="F35" s="10" t="s">
        <v>52</v>
      </c>
      <c r="G35" s="14" t="s">
        <v>69</v>
      </c>
      <c r="H35" s="14" t="s">
        <v>49</v>
      </c>
      <c r="I35" s="10">
        <f>VLOOKUP(B35,FAMURS!A$2:B$498,2,0)</f>
        <v>0</v>
      </c>
    </row>
    <row r="36" spans="1:9" ht="15.75">
      <c r="A36" s="10">
        <v>430185</v>
      </c>
      <c r="B36" s="16" t="s">
        <v>96</v>
      </c>
      <c r="C36" s="12">
        <v>3161</v>
      </c>
      <c r="D36" s="13">
        <v>2</v>
      </c>
      <c r="E36" s="10" t="s">
        <v>40</v>
      </c>
      <c r="F36" s="10" t="s">
        <v>16</v>
      </c>
      <c r="G36" s="14" t="s">
        <v>97</v>
      </c>
      <c r="H36" s="14" t="s">
        <v>28</v>
      </c>
      <c r="I36" s="10">
        <f>VLOOKUP(B36,FAMURS!A$2:B$498,2,0)</f>
        <v>0</v>
      </c>
    </row>
    <row r="37" spans="1:9" ht="15.75">
      <c r="A37" s="10">
        <v>430187</v>
      </c>
      <c r="B37" s="16" t="s">
        <v>98</v>
      </c>
      <c r="C37" s="12">
        <v>4241</v>
      </c>
      <c r="D37" s="13">
        <v>10</v>
      </c>
      <c r="E37" s="10" t="s">
        <v>33</v>
      </c>
      <c r="F37" s="10" t="s">
        <v>21</v>
      </c>
      <c r="G37" s="14" t="s">
        <v>34</v>
      </c>
      <c r="H37" s="14" t="s">
        <v>13</v>
      </c>
      <c r="I37" s="10">
        <f>VLOOKUP(B37,FAMURS!A$2:B$498,2,0)</f>
        <v>0</v>
      </c>
    </row>
    <row r="38" spans="1:9" ht="15.75">
      <c r="A38" s="10">
        <v>430190</v>
      </c>
      <c r="B38" s="16" t="s">
        <v>99</v>
      </c>
      <c r="C38" s="12">
        <v>12225</v>
      </c>
      <c r="D38" s="13">
        <v>1</v>
      </c>
      <c r="E38" s="10" t="s">
        <v>68</v>
      </c>
      <c r="F38" s="10" t="s">
        <v>52</v>
      </c>
      <c r="G38" s="14" t="s">
        <v>69</v>
      </c>
      <c r="H38" s="14" t="s">
        <v>49</v>
      </c>
      <c r="I38" s="10">
        <f>VLOOKUP(B38,FAMURS!A$2:B$498,2,0)</f>
        <v>0</v>
      </c>
    </row>
    <row r="39" spans="1:9" ht="15.75">
      <c r="A39" s="10">
        <v>430192</v>
      </c>
      <c r="B39" s="16" t="s">
        <v>100</v>
      </c>
      <c r="C39" s="12">
        <v>1696</v>
      </c>
      <c r="D39" s="13">
        <v>11</v>
      </c>
      <c r="E39" s="10" t="s">
        <v>74</v>
      </c>
      <c r="F39" s="10" t="s">
        <v>16</v>
      </c>
      <c r="G39" s="14" t="s">
        <v>16</v>
      </c>
      <c r="H39" s="14" t="s">
        <v>18</v>
      </c>
      <c r="I39" s="10">
        <f>VLOOKUP(B39,FAMURS!A$2:B$498,2,0)</f>
        <v>0</v>
      </c>
    </row>
    <row r="40" spans="1:9" ht="15.75">
      <c r="A40" s="10">
        <v>430195</v>
      </c>
      <c r="B40" s="16" t="s">
        <v>101</v>
      </c>
      <c r="C40" s="12">
        <v>2498</v>
      </c>
      <c r="D40" s="13">
        <v>15</v>
      </c>
      <c r="E40" s="10" t="s">
        <v>102</v>
      </c>
      <c r="F40" s="10" t="s">
        <v>16</v>
      </c>
      <c r="G40" s="14" t="s">
        <v>103</v>
      </c>
      <c r="H40" s="14" t="s">
        <v>18</v>
      </c>
      <c r="I40" s="10">
        <f>VLOOKUP(B40,FAMURS!A$2:B$498,2,0)</f>
        <v>0</v>
      </c>
    </row>
    <row r="41" spans="1:9" ht="15.75">
      <c r="A41" s="10">
        <v>430180</v>
      </c>
      <c r="B41" s="16" t="s">
        <v>104</v>
      </c>
      <c r="C41" s="12">
        <v>4831</v>
      </c>
      <c r="D41" s="13">
        <v>6</v>
      </c>
      <c r="E41" s="10" t="s">
        <v>15</v>
      </c>
      <c r="F41" s="10" t="s">
        <v>16</v>
      </c>
      <c r="G41" s="14" t="s">
        <v>17</v>
      </c>
      <c r="H41" s="14" t="s">
        <v>18</v>
      </c>
      <c r="I41" s="10">
        <f>VLOOKUP(B41,FAMURS!A$2:B$498,2,0)</f>
        <v>0</v>
      </c>
    </row>
    <row r="42" spans="1:9" ht="15.75">
      <c r="A42" s="10">
        <v>430200</v>
      </c>
      <c r="B42" s="16" t="s">
        <v>105</v>
      </c>
      <c r="C42" s="12">
        <v>9296</v>
      </c>
      <c r="D42" s="13">
        <v>6</v>
      </c>
      <c r="E42" s="10" t="s">
        <v>43</v>
      </c>
      <c r="F42" s="10" t="s">
        <v>16</v>
      </c>
      <c r="G42" s="14" t="s">
        <v>44</v>
      </c>
      <c r="H42" s="14" t="s">
        <v>18</v>
      </c>
      <c r="I42" s="10">
        <f>VLOOKUP(B42,FAMURS!A$2:B$498,2,0)</f>
        <v>0</v>
      </c>
    </row>
    <row r="43" spans="1:9" ht="15.75">
      <c r="A43" s="10">
        <v>430205</v>
      </c>
      <c r="B43" s="16" t="s">
        <v>106</v>
      </c>
      <c r="C43" s="12">
        <v>2082</v>
      </c>
      <c r="D43" s="13">
        <v>11</v>
      </c>
      <c r="E43" s="10" t="s">
        <v>74</v>
      </c>
      <c r="F43" s="10" t="s">
        <v>16</v>
      </c>
      <c r="G43" s="14" t="s">
        <v>16</v>
      </c>
      <c r="H43" s="14" t="s">
        <v>18</v>
      </c>
      <c r="I43" s="10">
        <f>VLOOKUP(B43,FAMURS!A$2:B$498,2,0)</f>
        <v>0</v>
      </c>
    </row>
    <row r="44" spans="1:9" ht="15.75">
      <c r="A44" s="10">
        <v>430210</v>
      </c>
      <c r="B44" s="18" t="s">
        <v>107</v>
      </c>
      <c r="C44" s="12">
        <v>123151</v>
      </c>
      <c r="D44" s="19">
        <v>5</v>
      </c>
      <c r="E44" s="20" t="s">
        <v>108</v>
      </c>
      <c r="F44" s="20" t="s">
        <v>47</v>
      </c>
      <c r="G44" s="21" t="s">
        <v>47</v>
      </c>
      <c r="H44" s="21" t="s">
        <v>60</v>
      </c>
      <c r="I44" s="10">
        <f>VLOOKUP(B44,FAMURS!A$2:B$498,2,0)</f>
        <v>0</v>
      </c>
    </row>
    <row r="45" spans="1:9" ht="15.75">
      <c r="A45" s="10">
        <v>430215</v>
      </c>
      <c r="B45" s="11" t="s">
        <v>109</v>
      </c>
      <c r="C45" s="12">
        <v>1933</v>
      </c>
      <c r="D45" s="13">
        <v>15</v>
      </c>
      <c r="E45" s="10" t="s">
        <v>102</v>
      </c>
      <c r="F45" s="10" t="s">
        <v>16</v>
      </c>
      <c r="G45" s="14" t="s">
        <v>103</v>
      </c>
      <c r="H45" s="14" t="s">
        <v>18</v>
      </c>
      <c r="I45" s="10">
        <f>VLOOKUP(B45,FAMURS!A$2:B$498,2,0)</f>
        <v>0</v>
      </c>
    </row>
    <row r="46" spans="1:9" ht="15.75">
      <c r="A46" s="10">
        <v>430220</v>
      </c>
      <c r="B46" s="11" t="s">
        <v>110</v>
      </c>
      <c r="C46" s="12">
        <v>6966</v>
      </c>
      <c r="D46" s="13">
        <v>14</v>
      </c>
      <c r="E46" s="10" t="s">
        <v>30</v>
      </c>
      <c r="F46" s="10" t="s">
        <v>26</v>
      </c>
      <c r="G46" s="14" t="s">
        <v>31</v>
      </c>
      <c r="H46" s="14" t="s">
        <v>28</v>
      </c>
      <c r="I46" s="10">
        <f>VLOOKUP(B46,FAMURS!A$2:B$498,2,0)</f>
        <v>0</v>
      </c>
    </row>
    <row r="47" spans="1:9" ht="15.75">
      <c r="A47" s="10">
        <v>430222</v>
      </c>
      <c r="B47" s="11" t="s">
        <v>111</v>
      </c>
      <c r="C47" s="12">
        <v>2229</v>
      </c>
      <c r="D47" s="13">
        <v>9</v>
      </c>
      <c r="E47" s="10" t="s">
        <v>112</v>
      </c>
      <c r="F47" s="10" t="s">
        <v>26</v>
      </c>
      <c r="G47" s="14" t="s">
        <v>113</v>
      </c>
      <c r="H47" s="14" t="s">
        <v>23</v>
      </c>
      <c r="I47" s="10">
        <f>VLOOKUP(B47,FAMURS!A$2:B$498,2,0)</f>
        <v>0</v>
      </c>
    </row>
    <row r="48" spans="1:9" ht="15.75">
      <c r="A48" s="10">
        <v>430223</v>
      </c>
      <c r="B48" s="11" t="s">
        <v>114</v>
      </c>
      <c r="C48" s="12">
        <v>2271</v>
      </c>
      <c r="D48" s="13">
        <v>9</v>
      </c>
      <c r="E48" s="10" t="s">
        <v>112</v>
      </c>
      <c r="F48" s="10" t="s">
        <v>26</v>
      </c>
      <c r="G48" s="14" t="s">
        <v>113</v>
      </c>
      <c r="H48" s="14" t="s">
        <v>23</v>
      </c>
      <c r="I48" s="10">
        <f>VLOOKUP(B48,FAMURS!A$2:B$498,2,0)</f>
        <v>0</v>
      </c>
    </row>
    <row r="49" spans="1:9" ht="15.75">
      <c r="A49" s="10">
        <v>430225</v>
      </c>
      <c r="B49" s="11" t="s">
        <v>115</v>
      </c>
      <c r="C49" s="12">
        <v>2779</v>
      </c>
      <c r="D49" s="13">
        <v>5</v>
      </c>
      <c r="E49" s="10" t="s">
        <v>108</v>
      </c>
      <c r="F49" s="10" t="s">
        <v>47</v>
      </c>
      <c r="G49" s="14" t="s">
        <v>47</v>
      </c>
      <c r="H49" s="14" t="s">
        <v>60</v>
      </c>
      <c r="I49" s="10">
        <f>VLOOKUP(B49,FAMURS!A$2:B$498,2,0)</f>
        <v>0</v>
      </c>
    </row>
    <row r="50" spans="1:9" ht="15.75">
      <c r="A50" s="10">
        <v>430230</v>
      </c>
      <c r="B50" s="22" t="s">
        <v>116</v>
      </c>
      <c r="C50" s="12">
        <v>11202</v>
      </c>
      <c r="D50" s="13">
        <v>5</v>
      </c>
      <c r="E50" s="10" t="s">
        <v>117</v>
      </c>
      <c r="F50" s="10" t="s">
        <v>47</v>
      </c>
      <c r="G50" s="14" t="s">
        <v>59</v>
      </c>
      <c r="H50" s="14" t="s">
        <v>60</v>
      </c>
      <c r="I50" s="10">
        <f>VLOOKUP(B50,FAMURS!A$2:B$498,2,0)</f>
        <v>0</v>
      </c>
    </row>
    <row r="51" spans="1:9" ht="15.75">
      <c r="A51" s="10">
        <v>430235</v>
      </c>
      <c r="B51" s="11" t="s">
        <v>118</v>
      </c>
      <c r="C51" s="12">
        <v>13142</v>
      </c>
      <c r="D51" s="13">
        <v>5</v>
      </c>
      <c r="E51" s="10" t="s">
        <v>46</v>
      </c>
      <c r="F51" s="10" t="s">
        <v>47</v>
      </c>
      <c r="G51" s="14" t="s">
        <v>48</v>
      </c>
      <c r="H51" s="14" t="s">
        <v>49</v>
      </c>
      <c r="I51" s="10">
        <f>VLOOKUP(B51,FAMURS!A$2:B$498,2,0)</f>
        <v>0</v>
      </c>
    </row>
    <row r="52" spans="1:9" ht="15.75">
      <c r="A52" s="10">
        <v>430237</v>
      </c>
      <c r="B52" s="11" t="s">
        <v>119</v>
      </c>
      <c r="C52" s="12">
        <v>2096</v>
      </c>
      <c r="D52" s="13">
        <v>2</v>
      </c>
      <c r="E52" s="10" t="s">
        <v>40</v>
      </c>
      <c r="F52" s="10" t="s">
        <v>16</v>
      </c>
      <c r="G52" s="14" t="s">
        <v>97</v>
      </c>
      <c r="H52" s="14" t="s">
        <v>28</v>
      </c>
      <c r="I52" s="10">
        <f>VLOOKUP(B52,FAMURS!A$2:B$498,2,0)</f>
        <v>0</v>
      </c>
    </row>
    <row r="53" spans="1:9" ht="15.75">
      <c r="A53" s="10">
        <v>430240</v>
      </c>
      <c r="B53" s="11" t="s">
        <v>120</v>
      </c>
      <c r="C53" s="12">
        <v>12294</v>
      </c>
      <c r="D53" s="13">
        <v>16</v>
      </c>
      <c r="E53" s="10" t="s">
        <v>121</v>
      </c>
      <c r="F53" s="10" t="s">
        <v>63</v>
      </c>
      <c r="G53" s="14" t="s">
        <v>64</v>
      </c>
      <c r="H53" s="14" t="s">
        <v>65</v>
      </c>
      <c r="I53" s="10">
        <f>VLOOKUP(B53,FAMURS!A$2:B$498,2,0)</f>
        <v>0</v>
      </c>
    </row>
    <row r="54" spans="1:9" ht="15.75">
      <c r="A54" s="10">
        <v>430245</v>
      </c>
      <c r="B54" s="11" t="s">
        <v>122</v>
      </c>
      <c r="C54" s="12">
        <v>6247</v>
      </c>
      <c r="D54" s="13">
        <v>16</v>
      </c>
      <c r="E54" s="10" t="s">
        <v>62</v>
      </c>
      <c r="F54" s="10" t="s">
        <v>63</v>
      </c>
      <c r="G54" s="14" t="s">
        <v>83</v>
      </c>
      <c r="H54" s="14" t="s">
        <v>65</v>
      </c>
      <c r="I54" s="10">
        <f>VLOOKUP(B54,FAMURS!A$2:B$498,2,0)</f>
        <v>0</v>
      </c>
    </row>
    <row r="55" spans="1:9" ht="15.75">
      <c r="A55" s="10">
        <v>430250</v>
      </c>
      <c r="B55" s="11" t="s">
        <v>123</v>
      </c>
      <c r="C55" s="12">
        <v>5890</v>
      </c>
      <c r="D55" s="13">
        <v>12</v>
      </c>
      <c r="E55" s="10" t="s">
        <v>124</v>
      </c>
      <c r="F55" s="10" t="s">
        <v>26</v>
      </c>
      <c r="G55" s="14" t="s">
        <v>125</v>
      </c>
      <c r="H55" s="14" t="s">
        <v>28</v>
      </c>
      <c r="I55" s="10">
        <f>VLOOKUP(B55,FAMURS!A$2:B$498,2,0)</f>
        <v>0</v>
      </c>
    </row>
    <row r="56" spans="1:9" ht="15.75">
      <c r="A56" s="10">
        <v>430258</v>
      </c>
      <c r="B56" s="11" t="s">
        <v>126</v>
      </c>
      <c r="C56" s="12">
        <v>2151</v>
      </c>
      <c r="D56" s="13">
        <v>17</v>
      </c>
      <c r="E56" s="10" t="s">
        <v>25</v>
      </c>
      <c r="F56" s="10" t="s">
        <v>26</v>
      </c>
      <c r="G56" s="14" t="s">
        <v>27</v>
      </c>
      <c r="H56" s="14" t="s">
        <v>28</v>
      </c>
      <c r="I56" s="10">
        <f>VLOOKUP(B56,FAMURS!A$2:B$498,2,0)</f>
        <v>0</v>
      </c>
    </row>
    <row r="57" spans="1:9" ht="15.75">
      <c r="A57" s="10">
        <v>430260</v>
      </c>
      <c r="B57" s="11" t="s">
        <v>127</v>
      </c>
      <c r="C57" s="12">
        <v>3268</v>
      </c>
      <c r="D57" s="13">
        <v>15</v>
      </c>
      <c r="E57" s="10" t="s">
        <v>102</v>
      </c>
      <c r="F57" s="10" t="s">
        <v>16</v>
      </c>
      <c r="G57" s="14" t="s">
        <v>97</v>
      </c>
      <c r="H57" s="14" t="s">
        <v>28</v>
      </c>
      <c r="I57" s="10">
        <f>VLOOKUP(B57,FAMURS!A$2:B$498,2,0)</f>
        <v>0</v>
      </c>
    </row>
    <row r="58" spans="1:9" ht="15.75">
      <c r="A58" s="10">
        <v>430265</v>
      </c>
      <c r="B58" s="11" t="s">
        <v>128</v>
      </c>
      <c r="C58" s="12">
        <v>4966</v>
      </c>
      <c r="D58" s="13">
        <v>1</v>
      </c>
      <c r="E58" s="17" t="s">
        <v>93</v>
      </c>
      <c r="F58" s="10" t="s">
        <v>52</v>
      </c>
      <c r="G58" s="14" t="s">
        <v>48</v>
      </c>
      <c r="H58" s="14" t="s">
        <v>49</v>
      </c>
      <c r="I58" s="10">
        <f>VLOOKUP(B58,FAMURS!A$2:B$498,2,0)</f>
        <v>0</v>
      </c>
    </row>
    <row r="59" spans="1:9" ht="15.75">
      <c r="A59" s="10">
        <v>430270</v>
      </c>
      <c r="B59" s="11" t="s">
        <v>129</v>
      </c>
      <c r="C59" s="12">
        <v>19084</v>
      </c>
      <c r="D59" s="13">
        <v>1</v>
      </c>
      <c r="E59" s="10" t="s">
        <v>68</v>
      </c>
      <c r="F59" s="10" t="s">
        <v>52</v>
      </c>
      <c r="G59" s="14" t="s">
        <v>69</v>
      </c>
      <c r="H59" s="14" t="s">
        <v>49</v>
      </c>
      <c r="I59" s="10">
        <f>VLOOKUP(B59,FAMURS!A$2:B$498,2,0)</f>
        <v>0</v>
      </c>
    </row>
    <row r="60" spans="1:9" ht="15.75">
      <c r="A60" s="10">
        <v>430280</v>
      </c>
      <c r="B60" s="11" t="s">
        <v>130</v>
      </c>
      <c r="C60" s="12">
        <v>32515</v>
      </c>
      <c r="D60" s="13">
        <v>8</v>
      </c>
      <c r="E60" s="10" t="s">
        <v>82</v>
      </c>
      <c r="F60" s="10" t="s">
        <v>63</v>
      </c>
      <c r="G60" s="14" t="s">
        <v>12</v>
      </c>
      <c r="H60" s="14" t="s">
        <v>13</v>
      </c>
      <c r="I60" s="10">
        <f>VLOOKUP(B60,FAMURS!A$2:B$498,2,0)</f>
        <v>0</v>
      </c>
    </row>
    <row r="61" spans="1:9" ht="15.75">
      <c r="A61" s="10">
        <v>430290</v>
      </c>
      <c r="B61" s="11" t="s">
        <v>131</v>
      </c>
      <c r="C61" s="12">
        <v>11157</v>
      </c>
      <c r="D61" s="13">
        <v>4</v>
      </c>
      <c r="E61" s="10" t="s">
        <v>132</v>
      </c>
      <c r="F61" s="10" t="s">
        <v>21</v>
      </c>
      <c r="G61" s="15" t="s">
        <v>133</v>
      </c>
      <c r="H61" s="15" t="s">
        <v>23</v>
      </c>
      <c r="I61" s="10">
        <f>VLOOKUP(B61,FAMURS!A$2:B$498,2,0)</f>
        <v>0</v>
      </c>
    </row>
    <row r="62" spans="1:9" ht="15.75">
      <c r="A62" s="10">
        <v>430300</v>
      </c>
      <c r="B62" s="11" t="s">
        <v>134</v>
      </c>
      <c r="C62" s="12">
        <v>80070</v>
      </c>
      <c r="D62" s="13">
        <v>8</v>
      </c>
      <c r="E62" s="10" t="s">
        <v>82</v>
      </c>
      <c r="F62" s="10" t="s">
        <v>63</v>
      </c>
      <c r="G62" s="14" t="s">
        <v>135</v>
      </c>
      <c r="H62" s="14" t="s">
        <v>23</v>
      </c>
      <c r="I62" s="10">
        <f>VLOOKUP(B62,FAMURS!A$2:B$498,2,0)</f>
        <v>0</v>
      </c>
    </row>
    <row r="63" spans="1:9" ht="15.75">
      <c r="A63" s="10">
        <v>430310</v>
      </c>
      <c r="B63" s="11" t="s">
        <v>136</v>
      </c>
      <c r="C63" s="12">
        <v>136258</v>
      </c>
      <c r="D63" s="13">
        <v>1</v>
      </c>
      <c r="E63" s="10" t="s">
        <v>51</v>
      </c>
      <c r="F63" s="10" t="s">
        <v>52</v>
      </c>
      <c r="G63" s="14" t="s">
        <v>53</v>
      </c>
      <c r="H63" s="14" t="s">
        <v>49</v>
      </c>
      <c r="I63" s="10">
        <f>VLOOKUP(B63,FAMURS!A$2:B$498,2,0)</f>
        <v>0</v>
      </c>
    </row>
    <row r="64" spans="1:9" ht="15.75">
      <c r="A64" s="10">
        <v>430320</v>
      </c>
      <c r="B64" s="11" t="s">
        <v>137</v>
      </c>
      <c r="C64" s="12">
        <v>4603</v>
      </c>
      <c r="D64" s="13">
        <v>6</v>
      </c>
      <c r="E64" s="10" t="s">
        <v>15</v>
      </c>
      <c r="F64" s="10" t="s">
        <v>16</v>
      </c>
      <c r="G64" s="14" t="s">
        <v>17</v>
      </c>
      <c r="H64" s="14" t="s">
        <v>18</v>
      </c>
      <c r="I64" s="10">
        <f>VLOOKUP(B64,FAMURS!A$2:B$498,2,0)</f>
        <v>0</v>
      </c>
    </row>
    <row r="65" spans="1:9" ht="15.75">
      <c r="A65" s="10">
        <v>430330</v>
      </c>
      <c r="B65" s="11" t="s">
        <v>138</v>
      </c>
      <c r="C65" s="12">
        <v>4704</v>
      </c>
      <c r="D65" s="13">
        <v>12</v>
      </c>
      <c r="E65" s="10" t="s">
        <v>124</v>
      </c>
      <c r="F65" s="10" t="s">
        <v>26</v>
      </c>
      <c r="G65" s="14" t="s">
        <v>125</v>
      </c>
      <c r="H65" s="14" t="s">
        <v>28</v>
      </c>
      <c r="I65" s="10">
        <f>VLOOKUP(B65,FAMURS!A$2:B$498,2,0)</f>
        <v>0</v>
      </c>
    </row>
    <row r="66" spans="1:9" ht="15.75">
      <c r="A66" s="10">
        <v>430340</v>
      </c>
      <c r="B66" s="11" t="s">
        <v>139</v>
      </c>
      <c r="C66" s="12">
        <v>4836</v>
      </c>
      <c r="D66" s="13">
        <v>2</v>
      </c>
      <c r="E66" s="10" t="s">
        <v>40</v>
      </c>
      <c r="F66" s="10" t="s">
        <v>16</v>
      </c>
      <c r="G66" s="14" t="s">
        <v>41</v>
      </c>
      <c r="H66" s="14" t="s">
        <v>18</v>
      </c>
      <c r="I66" s="10">
        <f>VLOOKUP(B66,FAMURS!A$2:B$498,2,0)</f>
        <v>0</v>
      </c>
    </row>
    <row r="67" spans="1:9" ht="15.75">
      <c r="A67" s="10">
        <v>430350</v>
      </c>
      <c r="B67" s="11" t="s">
        <v>140</v>
      </c>
      <c r="C67" s="12">
        <v>62200</v>
      </c>
      <c r="D67" s="13">
        <v>1</v>
      </c>
      <c r="E67" s="10" t="s">
        <v>68</v>
      </c>
      <c r="F67" s="10" t="s">
        <v>52</v>
      </c>
      <c r="G67" s="14" t="s">
        <v>69</v>
      </c>
      <c r="H67" s="14" t="s">
        <v>49</v>
      </c>
      <c r="I67" s="10">
        <f>VLOOKUP(B67,FAMURS!A$2:B$498,2,0)</f>
        <v>0</v>
      </c>
    </row>
    <row r="68" spans="1:9" ht="15.75">
      <c r="A68" s="10">
        <v>430355</v>
      </c>
      <c r="B68" s="11" t="s">
        <v>141</v>
      </c>
      <c r="C68" s="12">
        <v>2981</v>
      </c>
      <c r="D68" s="13">
        <v>6</v>
      </c>
      <c r="E68" s="10" t="s">
        <v>37</v>
      </c>
      <c r="F68" s="10" t="s">
        <v>16</v>
      </c>
      <c r="G68" s="14" t="s">
        <v>38</v>
      </c>
      <c r="H68" s="14" t="s">
        <v>18</v>
      </c>
      <c r="I68" s="10">
        <f>VLOOKUP(B68,FAMURS!A$2:B$498,2,0)</f>
        <v>0</v>
      </c>
    </row>
    <row r="69" spans="1:9" ht="15.75">
      <c r="A69" s="10">
        <v>430360</v>
      </c>
      <c r="B69" s="11" t="s">
        <v>142</v>
      </c>
      <c r="C69" s="12">
        <v>6361</v>
      </c>
      <c r="D69" s="13">
        <v>1</v>
      </c>
      <c r="E69" s="10" t="s">
        <v>143</v>
      </c>
      <c r="F69" s="10" t="s">
        <v>52</v>
      </c>
      <c r="G69" s="14" t="s">
        <v>144</v>
      </c>
      <c r="H69" s="14" t="s">
        <v>60</v>
      </c>
      <c r="I69" s="10">
        <f>VLOOKUP(B69,FAMURS!A$2:B$498,2,0)</f>
        <v>0</v>
      </c>
    </row>
    <row r="70" spans="1:9" ht="15.75">
      <c r="A70" s="10">
        <v>430367</v>
      </c>
      <c r="B70" s="22" t="s">
        <v>145</v>
      </c>
      <c r="C70" s="12">
        <v>3242</v>
      </c>
      <c r="D70" s="13">
        <v>5</v>
      </c>
      <c r="E70" s="10" t="s">
        <v>117</v>
      </c>
      <c r="F70" s="10" t="s">
        <v>47</v>
      </c>
      <c r="G70" s="14" t="s">
        <v>59</v>
      </c>
      <c r="H70" s="14" t="s">
        <v>60</v>
      </c>
      <c r="I70" s="10">
        <f>VLOOKUP(B70,FAMURS!A$2:B$498,2,0)</f>
        <v>0</v>
      </c>
    </row>
    <row r="71" spans="1:9" ht="15.75">
      <c r="A71" s="10">
        <v>430370</v>
      </c>
      <c r="B71" s="11" t="s">
        <v>146</v>
      </c>
      <c r="C71" s="12">
        <v>5882</v>
      </c>
      <c r="D71" s="13">
        <v>14</v>
      </c>
      <c r="E71" s="10" t="s">
        <v>30</v>
      </c>
      <c r="F71" s="10" t="s">
        <v>26</v>
      </c>
      <c r="G71" s="14" t="s">
        <v>31</v>
      </c>
      <c r="H71" s="14" t="s">
        <v>28</v>
      </c>
      <c r="I71" s="10">
        <f>VLOOKUP(B71,FAMURS!A$2:B$498,2,0)</f>
        <v>0</v>
      </c>
    </row>
    <row r="72" spans="1:9" ht="15.75">
      <c r="A72" s="10">
        <v>430380</v>
      </c>
      <c r="B72" s="11" t="s">
        <v>147</v>
      </c>
      <c r="C72" s="12">
        <v>5284</v>
      </c>
      <c r="D72" s="13">
        <v>11</v>
      </c>
      <c r="E72" s="10" t="s">
        <v>74</v>
      </c>
      <c r="F72" s="10" t="s">
        <v>16</v>
      </c>
      <c r="G72" s="14" t="s">
        <v>16</v>
      </c>
      <c r="H72" s="14" t="s">
        <v>18</v>
      </c>
      <c r="I72" s="10">
        <f>VLOOKUP(B72,FAMURS!A$2:B$498,2,0)</f>
        <v>0</v>
      </c>
    </row>
    <row r="73" spans="1:9" ht="15.75">
      <c r="A73" s="10">
        <v>430390</v>
      </c>
      <c r="B73" s="11" t="s">
        <v>148</v>
      </c>
      <c r="C73" s="12">
        <v>62886</v>
      </c>
      <c r="D73" s="13">
        <v>1</v>
      </c>
      <c r="E73" s="10" t="s">
        <v>71</v>
      </c>
      <c r="F73" s="10" t="s">
        <v>52</v>
      </c>
      <c r="G73" s="14" t="s">
        <v>72</v>
      </c>
      <c r="H73" s="14" t="s">
        <v>49</v>
      </c>
      <c r="I73" s="10">
        <f>VLOOKUP(B73,FAMURS!A$2:B$498,2,0)</f>
        <v>0</v>
      </c>
    </row>
    <row r="74" spans="1:9" ht="15.75">
      <c r="A74" s="10">
        <v>430400</v>
      </c>
      <c r="B74" s="11" t="s">
        <v>149</v>
      </c>
      <c r="C74" s="12">
        <v>4975</v>
      </c>
      <c r="D74" s="13">
        <v>17</v>
      </c>
      <c r="E74" s="10" t="s">
        <v>25</v>
      </c>
      <c r="F74" s="10" t="s">
        <v>26</v>
      </c>
      <c r="G74" s="14" t="s">
        <v>97</v>
      </c>
      <c r="H74" s="14" t="s">
        <v>28</v>
      </c>
      <c r="I74" s="10">
        <f>VLOOKUP(B74,FAMURS!A$2:B$498,2,0)</f>
        <v>0</v>
      </c>
    </row>
    <row r="75" spans="1:9" ht="15.75">
      <c r="A75" s="10">
        <v>430410</v>
      </c>
      <c r="B75" s="11" t="s">
        <v>150</v>
      </c>
      <c r="C75" s="12">
        <v>3613</v>
      </c>
      <c r="D75" s="13">
        <v>6</v>
      </c>
      <c r="E75" s="10" t="s">
        <v>43</v>
      </c>
      <c r="F75" s="10" t="s">
        <v>16</v>
      </c>
      <c r="G75" s="14" t="s">
        <v>44</v>
      </c>
      <c r="H75" s="14" t="s">
        <v>18</v>
      </c>
      <c r="I75" s="10">
        <f>VLOOKUP(B75,FAMURS!A$2:B$498,2,0)</f>
        <v>0</v>
      </c>
    </row>
    <row r="76" spans="1:9" ht="15.75">
      <c r="A76" s="10">
        <v>430420</v>
      </c>
      <c r="B76" s="11" t="s">
        <v>151</v>
      </c>
      <c r="C76" s="12">
        <v>28906</v>
      </c>
      <c r="D76" s="13">
        <v>13</v>
      </c>
      <c r="E76" s="10" t="s">
        <v>152</v>
      </c>
      <c r="F76" s="10" t="s">
        <v>63</v>
      </c>
      <c r="G76" s="14" t="s">
        <v>83</v>
      </c>
      <c r="H76" s="14" t="s">
        <v>65</v>
      </c>
      <c r="I76" s="10">
        <f>VLOOKUP(B76,FAMURS!A$2:B$498,2,0)</f>
        <v>0</v>
      </c>
    </row>
    <row r="77" spans="1:9" ht="15.75">
      <c r="A77" s="10">
        <v>430430</v>
      </c>
      <c r="B77" s="11" t="s">
        <v>153</v>
      </c>
      <c r="C77" s="12">
        <v>6294</v>
      </c>
      <c r="D77" s="13">
        <v>14</v>
      </c>
      <c r="E77" s="10" t="s">
        <v>30</v>
      </c>
      <c r="F77" s="10" t="s">
        <v>26</v>
      </c>
      <c r="G77" s="14" t="s">
        <v>31</v>
      </c>
      <c r="H77" s="14" t="s">
        <v>28</v>
      </c>
      <c r="I77" s="10">
        <f>VLOOKUP(B77,FAMURS!A$2:B$498,2,0)</f>
        <v>0</v>
      </c>
    </row>
    <row r="78" spans="1:9" ht="15.75">
      <c r="A78" s="10">
        <v>430435</v>
      </c>
      <c r="B78" s="11" t="s">
        <v>154</v>
      </c>
      <c r="C78" s="12">
        <v>10710</v>
      </c>
      <c r="D78" s="13">
        <v>7</v>
      </c>
      <c r="E78" s="10" t="s">
        <v>10</v>
      </c>
      <c r="F78" s="10" t="s">
        <v>11</v>
      </c>
      <c r="G78" s="14" t="s">
        <v>12</v>
      </c>
      <c r="H78" s="14" t="s">
        <v>13</v>
      </c>
      <c r="I78" s="10">
        <f>VLOOKUP(B78,FAMURS!A$2:B$498,2,0)</f>
        <v>0</v>
      </c>
    </row>
    <row r="79" spans="1:9" ht="15.75">
      <c r="A79" s="10">
        <v>430440</v>
      </c>
      <c r="B79" s="11" t="s">
        <v>155</v>
      </c>
      <c r="C79" s="12">
        <v>48946</v>
      </c>
      <c r="D79" s="13">
        <v>5</v>
      </c>
      <c r="E79" s="10" t="s">
        <v>156</v>
      </c>
      <c r="F79" s="10" t="s">
        <v>47</v>
      </c>
      <c r="G79" s="14" t="s">
        <v>144</v>
      </c>
      <c r="H79" s="14" t="s">
        <v>60</v>
      </c>
      <c r="I79" s="10">
        <f>VLOOKUP(B79,FAMURS!A$2:B$498,2,0)</f>
        <v>0</v>
      </c>
    </row>
    <row r="80" spans="1:9" ht="15.75">
      <c r="A80" s="10">
        <v>430450</v>
      </c>
      <c r="B80" s="11" t="s">
        <v>157</v>
      </c>
      <c r="C80" s="12">
        <v>49680</v>
      </c>
      <c r="D80" s="13">
        <v>3</v>
      </c>
      <c r="E80" s="10" t="s">
        <v>55</v>
      </c>
      <c r="F80" s="10" t="s">
        <v>11</v>
      </c>
      <c r="G80" s="14" t="s">
        <v>11</v>
      </c>
      <c r="H80" s="14" t="s">
        <v>56</v>
      </c>
      <c r="I80" s="10">
        <f>VLOOKUP(B80,FAMURS!A$2:B$498,2,0)</f>
        <v>0</v>
      </c>
    </row>
    <row r="81" spans="1:9" ht="15.75">
      <c r="A81" s="10">
        <v>430460</v>
      </c>
      <c r="B81" s="11" t="s">
        <v>158</v>
      </c>
      <c r="C81" s="12">
        <v>347657</v>
      </c>
      <c r="D81" s="13">
        <v>1</v>
      </c>
      <c r="E81" s="17" t="s">
        <v>93</v>
      </c>
      <c r="F81" s="10" t="s">
        <v>52</v>
      </c>
      <c r="G81" s="14" t="s">
        <v>72</v>
      </c>
      <c r="H81" s="14" t="s">
        <v>49</v>
      </c>
      <c r="I81" s="10">
        <f>VLOOKUP(B81,FAMURS!A$2:B$498,2,0)</f>
        <v>0</v>
      </c>
    </row>
    <row r="82" spans="1:9" ht="15.75">
      <c r="A82" s="10">
        <v>430461</v>
      </c>
      <c r="B82" s="11" t="s">
        <v>159</v>
      </c>
      <c r="C82" s="12">
        <v>1656</v>
      </c>
      <c r="D82" s="13">
        <v>16</v>
      </c>
      <c r="E82" s="10" t="s">
        <v>62</v>
      </c>
      <c r="F82" s="10" t="s">
        <v>63</v>
      </c>
      <c r="G82" s="14" t="s">
        <v>64</v>
      </c>
      <c r="H82" s="14" t="s">
        <v>65</v>
      </c>
      <c r="I82" s="10">
        <f>VLOOKUP(B82,FAMURS!A$2:B$498,2,0)</f>
        <v>0</v>
      </c>
    </row>
    <row r="83" spans="1:9" ht="15.75">
      <c r="A83" s="10">
        <v>430462</v>
      </c>
      <c r="B83" s="11" t="s">
        <v>160</v>
      </c>
      <c r="C83" s="12">
        <v>1733</v>
      </c>
      <c r="D83" s="13">
        <v>6</v>
      </c>
      <c r="E83" s="10" t="s">
        <v>15</v>
      </c>
      <c r="F83" s="10" t="s">
        <v>16</v>
      </c>
      <c r="G83" s="14" t="s">
        <v>17</v>
      </c>
      <c r="H83" s="14" t="s">
        <v>18</v>
      </c>
      <c r="I83" s="10">
        <f>VLOOKUP(B83,FAMURS!A$2:B$498,2,0)</f>
        <v>0</v>
      </c>
    </row>
    <row r="84" spans="1:9" ht="15.75">
      <c r="A84" s="10">
        <v>430463</v>
      </c>
      <c r="B84" s="11" t="s">
        <v>161</v>
      </c>
      <c r="C84" s="12">
        <v>63594</v>
      </c>
      <c r="D84" s="13">
        <v>18</v>
      </c>
      <c r="E84" s="10" t="s">
        <v>78</v>
      </c>
      <c r="F84" s="10" t="s">
        <v>52</v>
      </c>
      <c r="G84" s="14" t="s">
        <v>79</v>
      </c>
      <c r="H84" s="14" t="s">
        <v>80</v>
      </c>
      <c r="I84" s="10">
        <f>VLOOKUP(B84,FAMURS!A$2:B$498,2,0)</f>
        <v>0</v>
      </c>
    </row>
    <row r="85" spans="1:9" ht="15.75">
      <c r="A85" s="10">
        <v>430465</v>
      </c>
      <c r="B85" s="11" t="s">
        <v>162</v>
      </c>
      <c r="C85" s="12">
        <v>3119</v>
      </c>
      <c r="D85" s="13">
        <v>4</v>
      </c>
      <c r="E85" s="10" t="s">
        <v>132</v>
      </c>
      <c r="F85" s="10" t="s">
        <v>21</v>
      </c>
      <c r="G85" s="15" t="s">
        <v>133</v>
      </c>
      <c r="H85" s="15" t="s">
        <v>23</v>
      </c>
      <c r="I85" s="10">
        <f>VLOOKUP(B85,FAMURS!A$2:B$498,2,0)</f>
        <v>0</v>
      </c>
    </row>
    <row r="86" spans="1:9" ht="15.75">
      <c r="A86" s="10">
        <v>430466</v>
      </c>
      <c r="B86" s="11" t="s">
        <v>163</v>
      </c>
      <c r="C86" s="12">
        <v>26487</v>
      </c>
      <c r="D86" s="13">
        <v>3</v>
      </c>
      <c r="E86" s="10" t="s">
        <v>55</v>
      </c>
      <c r="F86" s="10" t="s">
        <v>11</v>
      </c>
      <c r="G86" s="14" t="s">
        <v>11</v>
      </c>
      <c r="H86" s="14" t="s">
        <v>56</v>
      </c>
      <c r="I86" s="10">
        <f>VLOOKUP(B86,FAMURS!A$2:B$498,2,0)</f>
        <v>0</v>
      </c>
    </row>
    <row r="87" spans="1:9" ht="15.75">
      <c r="A87" s="10">
        <v>430468</v>
      </c>
      <c r="B87" s="16" t="s">
        <v>164</v>
      </c>
      <c r="C87" s="12">
        <v>11159</v>
      </c>
      <c r="D87" s="13">
        <v>1</v>
      </c>
      <c r="E87" s="17" t="s">
        <v>93</v>
      </c>
      <c r="F87" s="10" t="s">
        <v>52</v>
      </c>
      <c r="G87" s="14" t="s">
        <v>48</v>
      </c>
      <c r="H87" s="14" t="s">
        <v>49</v>
      </c>
      <c r="I87" s="10">
        <f>VLOOKUP(B87,FAMURS!A$2:B$498,2,0)</f>
        <v>0</v>
      </c>
    </row>
    <row r="88" spans="1:9" ht="15.75">
      <c r="A88" s="10">
        <v>430469</v>
      </c>
      <c r="B88" s="16" t="s">
        <v>165</v>
      </c>
      <c r="C88" s="12">
        <v>2921</v>
      </c>
      <c r="D88" s="13">
        <v>16</v>
      </c>
      <c r="E88" s="10" t="s">
        <v>62</v>
      </c>
      <c r="F88" s="10" t="s">
        <v>63</v>
      </c>
      <c r="G88" s="14" t="s">
        <v>64</v>
      </c>
      <c r="H88" s="14" t="s">
        <v>65</v>
      </c>
      <c r="I88" s="10">
        <f>VLOOKUP(B88,FAMURS!A$2:B$498,2,0)</f>
        <v>0</v>
      </c>
    </row>
    <row r="89" spans="1:9" ht="15.75">
      <c r="A89" s="10">
        <v>430467</v>
      </c>
      <c r="B89" s="16" t="s">
        <v>166</v>
      </c>
      <c r="C89" s="12">
        <v>3991</v>
      </c>
      <c r="D89" s="13">
        <v>18</v>
      </c>
      <c r="E89" s="10" t="s">
        <v>91</v>
      </c>
      <c r="F89" s="10" t="s">
        <v>52</v>
      </c>
      <c r="G89" s="14" t="s">
        <v>79</v>
      </c>
      <c r="H89" s="14" t="s">
        <v>80</v>
      </c>
      <c r="I89" s="10">
        <f>VLOOKUP(B89,FAMURS!A$2:B$498,2,0)</f>
        <v>0</v>
      </c>
    </row>
    <row r="90" spans="1:9" ht="15.75">
      <c r="A90" s="10">
        <v>430471</v>
      </c>
      <c r="B90" s="16" t="s">
        <v>167</v>
      </c>
      <c r="C90" s="12">
        <v>7394</v>
      </c>
      <c r="D90" s="13">
        <v>18</v>
      </c>
      <c r="E90" s="10" t="s">
        <v>91</v>
      </c>
      <c r="F90" s="10" t="s">
        <v>52</v>
      </c>
      <c r="G90" s="14" t="s">
        <v>79</v>
      </c>
      <c r="H90" s="14" t="s">
        <v>80</v>
      </c>
      <c r="I90" s="10">
        <f>VLOOKUP(B90,FAMURS!A$2:B$498,2,0)</f>
        <v>0</v>
      </c>
    </row>
    <row r="91" spans="1:9" ht="15.75">
      <c r="A91" s="10">
        <v>430470</v>
      </c>
      <c r="B91" s="16" t="s">
        <v>168</v>
      </c>
      <c r="C91" s="12">
        <v>61804</v>
      </c>
      <c r="D91" s="13">
        <v>6</v>
      </c>
      <c r="E91" s="10" t="s">
        <v>37</v>
      </c>
      <c r="F91" s="10" t="s">
        <v>16</v>
      </c>
      <c r="G91" s="14" t="s">
        <v>38</v>
      </c>
      <c r="H91" s="14" t="s">
        <v>18</v>
      </c>
      <c r="I91" s="10">
        <f>VLOOKUP(B91,FAMURS!A$2:B$498,2,0)</f>
        <v>0</v>
      </c>
    </row>
    <row r="92" spans="1:9" ht="15.75">
      <c r="A92" s="10">
        <v>430480</v>
      </c>
      <c r="B92" s="11" t="s">
        <v>169</v>
      </c>
      <c r="C92" s="12">
        <v>30420</v>
      </c>
      <c r="D92" s="13">
        <v>5</v>
      </c>
      <c r="E92" s="10" t="s">
        <v>108</v>
      </c>
      <c r="F92" s="10" t="s">
        <v>47</v>
      </c>
      <c r="G92" s="14" t="s">
        <v>47</v>
      </c>
      <c r="H92" s="14" t="s">
        <v>60</v>
      </c>
      <c r="I92" s="10">
        <f>VLOOKUP(B92,FAMURS!A$2:B$498,2,0)</f>
        <v>0</v>
      </c>
    </row>
    <row r="93" spans="1:9" ht="15.75">
      <c r="A93" s="10">
        <v>430485</v>
      </c>
      <c r="B93" s="11" t="s">
        <v>170</v>
      </c>
      <c r="C93" s="12">
        <v>1368</v>
      </c>
      <c r="D93" s="13">
        <v>11</v>
      </c>
      <c r="E93" s="10" t="s">
        <v>74</v>
      </c>
      <c r="F93" s="10" t="s">
        <v>16</v>
      </c>
      <c r="G93" s="14" t="s">
        <v>16</v>
      </c>
      <c r="H93" s="14" t="s">
        <v>18</v>
      </c>
      <c r="I93" s="10">
        <f>VLOOKUP(B93,FAMURS!A$2:B$498,2,0)</f>
        <v>0</v>
      </c>
    </row>
    <row r="94" spans="1:9" ht="15.75">
      <c r="A94" s="10">
        <v>430490</v>
      </c>
      <c r="B94" s="11" t="s">
        <v>171</v>
      </c>
      <c r="C94" s="12">
        <v>9465</v>
      </c>
      <c r="D94" s="13">
        <v>6</v>
      </c>
      <c r="E94" s="10" t="s">
        <v>37</v>
      </c>
      <c r="F94" s="10" t="s">
        <v>16</v>
      </c>
      <c r="G94" s="14" t="s">
        <v>38</v>
      </c>
      <c r="H94" s="14" t="s">
        <v>18</v>
      </c>
      <c r="I94" s="10">
        <f>VLOOKUP(B94,FAMURS!A$2:B$498,2,0)</f>
        <v>0</v>
      </c>
    </row>
    <row r="95" spans="1:9" ht="15.75">
      <c r="A95" s="10">
        <v>430495</v>
      </c>
      <c r="B95" s="11" t="s">
        <v>172</v>
      </c>
      <c r="C95" s="12">
        <v>3000</v>
      </c>
      <c r="D95" s="13">
        <v>6</v>
      </c>
      <c r="E95" s="10" t="s">
        <v>15</v>
      </c>
      <c r="F95" s="10" t="s">
        <v>16</v>
      </c>
      <c r="G95" s="14" t="s">
        <v>17</v>
      </c>
      <c r="H95" s="14" t="s">
        <v>18</v>
      </c>
      <c r="I95" s="10">
        <f>VLOOKUP(B95,FAMURS!A$2:B$498,2,0)</f>
        <v>0</v>
      </c>
    </row>
    <row r="96" spans="1:9" ht="15.75">
      <c r="A96" s="10">
        <v>430500</v>
      </c>
      <c r="B96" s="11" t="s">
        <v>173</v>
      </c>
      <c r="C96" s="12">
        <v>8674</v>
      </c>
      <c r="D96" s="13">
        <v>17</v>
      </c>
      <c r="E96" s="10" t="s">
        <v>25</v>
      </c>
      <c r="F96" s="10" t="s">
        <v>26</v>
      </c>
      <c r="G96" s="14" t="s">
        <v>27</v>
      </c>
      <c r="H96" s="14" t="s">
        <v>28</v>
      </c>
      <c r="I96" s="10">
        <f>VLOOKUP(B96,FAMURS!A$2:B$498,2,0)</f>
        <v>0</v>
      </c>
    </row>
    <row r="97" spans="1:9" ht="15.75">
      <c r="A97" s="10">
        <v>430510</v>
      </c>
      <c r="B97" s="11" t="s">
        <v>174</v>
      </c>
      <c r="C97" s="12">
        <v>463501</v>
      </c>
      <c r="D97" s="13">
        <v>5</v>
      </c>
      <c r="E97" s="10" t="s">
        <v>156</v>
      </c>
      <c r="F97" s="10" t="s">
        <v>47</v>
      </c>
      <c r="G97" s="14" t="s">
        <v>47</v>
      </c>
      <c r="H97" s="14" t="s">
        <v>60</v>
      </c>
      <c r="I97" s="10">
        <f>VLOOKUP(B97,FAMURS!A$2:B$498,2,0)</f>
        <v>0</v>
      </c>
    </row>
    <row r="98" spans="1:9" ht="15.75">
      <c r="A98" s="10">
        <v>430511</v>
      </c>
      <c r="B98" s="11" t="s">
        <v>175</v>
      </c>
      <c r="C98" s="12">
        <v>2721</v>
      </c>
      <c r="D98" s="13">
        <v>11</v>
      </c>
      <c r="E98" s="10" t="s">
        <v>74</v>
      </c>
      <c r="F98" s="10" t="s">
        <v>16</v>
      </c>
      <c r="G98" s="14" t="s">
        <v>16</v>
      </c>
      <c r="H98" s="14" t="s">
        <v>18</v>
      </c>
      <c r="I98" s="10">
        <f>VLOOKUP(B98,FAMURS!A$2:B$498,2,0)</f>
        <v>0</v>
      </c>
    </row>
    <row r="99" spans="1:9" ht="15.75">
      <c r="A99" s="10">
        <v>430512</v>
      </c>
      <c r="B99" s="11" t="s">
        <v>176</v>
      </c>
      <c r="C99" s="12">
        <v>5808</v>
      </c>
      <c r="D99" s="13">
        <v>3</v>
      </c>
      <c r="E99" s="10" t="s">
        <v>55</v>
      </c>
      <c r="F99" s="10" t="s">
        <v>11</v>
      </c>
      <c r="G99" s="14" t="s">
        <v>11</v>
      </c>
      <c r="H99" s="14" t="s">
        <v>56</v>
      </c>
      <c r="I99" s="10">
        <f>VLOOKUP(B99,FAMURS!A$2:B$498,2,0)</f>
        <v>0</v>
      </c>
    </row>
    <row r="100" spans="1:9" ht="15.75">
      <c r="A100" s="10">
        <v>430513</v>
      </c>
      <c r="B100" s="11" t="s">
        <v>177</v>
      </c>
      <c r="C100" s="12">
        <v>3802</v>
      </c>
      <c r="D100" s="13">
        <v>8</v>
      </c>
      <c r="E100" s="10" t="s">
        <v>82</v>
      </c>
      <c r="F100" s="10" t="s">
        <v>63</v>
      </c>
      <c r="G100" s="14" t="s">
        <v>135</v>
      </c>
      <c r="H100" s="14" t="s">
        <v>23</v>
      </c>
      <c r="I100" s="10">
        <f>VLOOKUP(B100,FAMURS!A$2:B$498,2,0)</f>
        <v>0</v>
      </c>
    </row>
    <row r="101" spans="1:9" ht="15.75">
      <c r="A101" s="10">
        <v>430515</v>
      </c>
      <c r="B101" s="11" t="s">
        <v>178</v>
      </c>
      <c r="C101" s="12">
        <v>2379</v>
      </c>
      <c r="D101" s="13">
        <v>15</v>
      </c>
      <c r="E101" s="10" t="s">
        <v>102</v>
      </c>
      <c r="F101" s="10" t="s">
        <v>16</v>
      </c>
      <c r="G101" s="14" t="s">
        <v>103</v>
      </c>
      <c r="H101" s="14" t="s">
        <v>18</v>
      </c>
      <c r="I101" s="10">
        <f>VLOOKUP(B101,FAMURS!A$2:B$498,2,0)</f>
        <v>0</v>
      </c>
    </row>
    <row r="102" spans="1:9" ht="15.75">
      <c r="A102" s="10">
        <v>430517</v>
      </c>
      <c r="B102" s="11" t="s">
        <v>179</v>
      </c>
      <c r="C102" s="12">
        <v>9178</v>
      </c>
      <c r="D102" s="13">
        <v>1</v>
      </c>
      <c r="E102" s="10" t="s">
        <v>68</v>
      </c>
      <c r="F102" s="10" t="s">
        <v>52</v>
      </c>
      <c r="G102" s="14" t="s">
        <v>69</v>
      </c>
      <c r="H102" s="14" t="s">
        <v>49</v>
      </c>
      <c r="I102" s="10">
        <f>VLOOKUP(B102,FAMURS!A$2:B$498,2,0)</f>
        <v>0</v>
      </c>
    </row>
    <row r="103" spans="1:9" ht="15.75">
      <c r="A103" s="10">
        <v>430520</v>
      </c>
      <c r="B103" s="11" t="s">
        <v>180</v>
      </c>
      <c r="C103" s="12">
        <v>13705</v>
      </c>
      <c r="D103" s="13">
        <v>12</v>
      </c>
      <c r="E103" s="10" t="s">
        <v>124</v>
      </c>
      <c r="F103" s="10" t="s">
        <v>26</v>
      </c>
      <c r="G103" s="14" t="s">
        <v>125</v>
      </c>
      <c r="H103" s="14" t="s">
        <v>28</v>
      </c>
      <c r="I103" s="10">
        <f>VLOOKUP(B103,FAMURS!A$2:B$498,2,0)</f>
        <v>0</v>
      </c>
    </row>
    <row r="104" spans="1:9" ht="15.75">
      <c r="A104" s="10">
        <v>430530</v>
      </c>
      <c r="B104" s="11" t="s">
        <v>181</v>
      </c>
      <c r="C104" s="12">
        <v>9540</v>
      </c>
      <c r="D104" s="13">
        <v>15</v>
      </c>
      <c r="E104" s="10" t="s">
        <v>102</v>
      </c>
      <c r="F104" s="10" t="s">
        <v>16</v>
      </c>
      <c r="G104" s="14" t="s">
        <v>103</v>
      </c>
      <c r="H104" s="14" t="s">
        <v>18</v>
      </c>
      <c r="I104" s="10">
        <f>VLOOKUP(B104,FAMURS!A$2:B$498,2,0)</f>
        <v>0</v>
      </c>
    </row>
    <row r="105" spans="1:9" ht="15.75">
      <c r="A105" s="10">
        <v>430535</v>
      </c>
      <c r="B105" s="11" t="s">
        <v>182</v>
      </c>
      <c r="C105" s="12">
        <v>35012</v>
      </c>
      <c r="D105" s="13">
        <v>1</v>
      </c>
      <c r="E105" s="10" t="s">
        <v>68</v>
      </c>
      <c r="F105" s="10" t="s">
        <v>52</v>
      </c>
      <c r="G105" s="14" t="s">
        <v>69</v>
      </c>
      <c r="H105" s="14" t="s">
        <v>49</v>
      </c>
      <c r="I105" s="10">
        <f>VLOOKUP(B105,FAMURS!A$2:B$498,2,0)</f>
        <v>0</v>
      </c>
    </row>
    <row r="106" spans="1:9" ht="15.75">
      <c r="A106" s="10">
        <v>430537</v>
      </c>
      <c r="B106" s="11" t="s">
        <v>183</v>
      </c>
      <c r="C106" s="12">
        <v>2768</v>
      </c>
      <c r="D106" s="13">
        <v>11</v>
      </c>
      <c r="E106" s="10" t="s">
        <v>74</v>
      </c>
      <c r="F106" s="10" t="s">
        <v>16</v>
      </c>
      <c r="G106" s="14" t="s">
        <v>16</v>
      </c>
      <c r="H106" s="14" t="s">
        <v>18</v>
      </c>
      <c r="I106" s="10">
        <f>VLOOKUP(B106,FAMURS!A$2:B$498,2,0)</f>
        <v>0</v>
      </c>
    </row>
    <row r="107" spans="1:9" ht="15.75">
      <c r="A107" s="10">
        <v>430540</v>
      </c>
      <c r="B107" s="11" t="s">
        <v>184</v>
      </c>
      <c r="C107" s="12">
        <v>3913</v>
      </c>
      <c r="D107" s="13">
        <v>17</v>
      </c>
      <c r="E107" s="10" t="s">
        <v>25</v>
      </c>
      <c r="F107" s="10" t="s">
        <v>26</v>
      </c>
      <c r="G107" s="14" t="s">
        <v>97</v>
      </c>
      <c r="H107" s="14" t="s">
        <v>28</v>
      </c>
      <c r="I107" s="10">
        <f>VLOOKUP(B107,FAMURS!A$2:B$498,2,0)</f>
        <v>0</v>
      </c>
    </row>
    <row r="108" spans="1:9" ht="15.75">
      <c r="A108" s="10">
        <v>430543</v>
      </c>
      <c r="B108" s="11" t="s">
        <v>185</v>
      </c>
      <c r="C108" s="12">
        <v>6262</v>
      </c>
      <c r="D108" s="13">
        <v>3</v>
      </c>
      <c r="E108" s="10" t="s">
        <v>55</v>
      </c>
      <c r="F108" s="10" t="s">
        <v>11</v>
      </c>
      <c r="G108" s="14" t="s">
        <v>11</v>
      </c>
      <c r="H108" s="14" t="s">
        <v>56</v>
      </c>
      <c r="I108" s="10">
        <f>VLOOKUP(B108,FAMURS!A$2:B$498,2,0)</f>
        <v>0</v>
      </c>
    </row>
    <row r="109" spans="1:9" ht="15.75">
      <c r="A109" s="10">
        <v>430544</v>
      </c>
      <c r="B109" s="11" t="s">
        <v>186</v>
      </c>
      <c r="C109" s="12">
        <v>4597</v>
      </c>
      <c r="D109" s="13">
        <v>1</v>
      </c>
      <c r="E109" s="10" t="s">
        <v>68</v>
      </c>
      <c r="F109" s="10" t="s">
        <v>52</v>
      </c>
      <c r="G109" s="14" t="s">
        <v>69</v>
      </c>
      <c r="H109" s="14" t="s">
        <v>49</v>
      </c>
      <c r="I109" s="10">
        <f>VLOOKUP(B109,FAMURS!A$2:B$498,2,0)</f>
        <v>0</v>
      </c>
    </row>
    <row r="110" spans="1:9" ht="15.75">
      <c r="A110" s="10">
        <v>430545</v>
      </c>
      <c r="B110" s="11" t="s">
        <v>187</v>
      </c>
      <c r="C110" s="12">
        <v>17071</v>
      </c>
      <c r="D110" s="13">
        <v>18</v>
      </c>
      <c r="E110" s="10" t="s">
        <v>91</v>
      </c>
      <c r="F110" s="10" t="s">
        <v>52</v>
      </c>
      <c r="G110" s="14" t="s">
        <v>79</v>
      </c>
      <c r="H110" s="14" t="s">
        <v>80</v>
      </c>
      <c r="I110" s="10">
        <f>VLOOKUP(B110,FAMURS!A$2:B$498,2,0)</f>
        <v>0</v>
      </c>
    </row>
    <row r="111" spans="1:9" ht="15.75">
      <c r="A111" s="10">
        <v>430550</v>
      </c>
      <c r="B111" s="11" t="s">
        <v>188</v>
      </c>
      <c r="C111" s="12">
        <v>4149</v>
      </c>
      <c r="D111" s="13">
        <v>6</v>
      </c>
      <c r="E111" s="10" t="s">
        <v>37</v>
      </c>
      <c r="F111" s="10" t="s">
        <v>16</v>
      </c>
      <c r="G111" s="14" t="s">
        <v>38</v>
      </c>
      <c r="H111" s="14" t="s">
        <v>18</v>
      </c>
      <c r="I111" s="10">
        <f>VLOOKUP(B111,FAMURS!A$2:B$498,2,0)</f>
        <v>0</v>
      </c>
    </row>
    <row r="112" spans="1:9" ht="15.75">
      <c r="A112" s="10">
        <v>430558</v>
      </c>
      <c r="B112" s="11" t="s">
        <v>189</v>
      </c>
      <c r="C112" s="12">
        <v>2423</v>
      </c>
      <c r="D112" s="13">
        <v>16</v>
      </c>
      <c r="E112" s="10" t="s">
        <v>121</v>
      </c>
      <c r="F112" s="10" t="s">
        <v>63</v>
      </c>
      <c r="G112" s="14" t="s">
        <v>64</v>
      </c>
      <c r="H112" s="14" t="s">
        <v>65</v>
      </c>
      <c r="I112" s="10">
        <f>VLOOKUP(B112,FAMURS!A$2:B$498,2,0)</f>
        <v>0</v>
      </c>
    </row>
    <row r="113" spans="1:9" ht="15.75">
      <c r="A113" s="10">
        <v>430560</v>
      </c>
      <c r="B113" s="11" t="s">
        <v>190</v>
      </c>
      <c r="C113" s="12">
        <v>3258</v>
      </c>
      <c r="D113" s="13">
        <v>9</v>
      </c>
      <c r="E113" s="10" t="s">
        <v>112</v>
      </c>
      <c r="F113" s="10" t="s">
        <v>26</v>
      </c>
      <c r="G113" s="14" t="s">
        <v>113</v>
      </c>
      <c r="H113" s="14" t="s">
        <v>23</v>
      </c>
      <c r="I113" s="10">
        <f>VLOOKUP(B113,FAMURS!A$2:B$498,2,0)</f>
        <v>0</v>
      </c>
    </row>
    <row r="114" spans="1:9" ht="15.75">
      <c r="A114" s="10">
        <v>430570</v>
      </c>
      <c r="B114" s="11" t="s">
        <v>191</v>
      </c>
      <c r="C114" s="12">
        <v>6406</v>
      </c>
      <c r="D114" s="13">
        <v>17</v>
      </c>
      <c r="E114" s="10" t="s">
        <v>25</v>
      </c>
      <c r="F114" s="10" t="s">
        <v>26</v>
      </c>
      <c r="G114" s="14" t="s">
        <v>27</v>
      </c>
      <c r="H114" s="14" t="s">
        <v>28</v>
      </c>
      <c r="I114" s="10">
        <f>VLOOKUP(B114,FAMURS!A$2:B$498,2,0)</f>
        <v>0</v>
      </c>
    </row>
    <row r="115" spans="1:9" ht="15.75">
      <c r="A115" s="10">
        <v>430580</v>
      </c>
      <c r="B115" s="11" t="s">
        <v>192</v>
      </c>
      <c r="C115" s="12">
        <v>10385</v>
      </c>
      <c r="D115" s="13">
        <v>15</v>
      </c>
      <c r="E115" s="10" t="s">
        <v>102</v>
      </c>
      <c r="F115" s="10" t="s">
        <v>16</v>
      </c>
      <c r="G115" s="14" t="s">
        <v>103</v>
      </c>
      <c r="H115" s="14" t="s">
        <v>18</v>
      </c>
      <c r="I115" s="10">
        <f>VLOOKUP(B115,FAMURS!A$2:B$498,2,0)</f>
        <v>0</v>
      </c>
    </row>
    <row r="116" spans="1:9" ht="15.75">
      <c r="A116" s="10">
        <v>430583</v>
      </c>
      <c r="B116" s="11" t="s">
        <v>193</v>
      </c>
      <c r="C116" s="12">
        <v>1290</v>
      </c>
      <c r="D116" s="13">
        <v>16</v>
      </c>
      <c r="E116" s="10" t="s">
        <v>62</v>
      </c>
      <c r="F116" s="10" t="s">
        <v>63</v>
      </c>
      <c r="G116" s="14" t="s">
        <v>64</v>
      </c>
      <c r="H116" s="14" t="s">
        <v>65</v>
      </c>
      <c r="I116" s="10">
        <f>VLOOKUP(B116,FAMURS!A$2:B$498,2,0)</f>
        <v>0</v>
      </c>
    </row>
    <row r="117" spans="1:9" ht="15.75">
      <c r="A117" s="10">
        <v>430585</v>
      </c>
      <c r="B117" s="11" t="s">
        <v>194</v>
      </c>
      <c r="C117" s="12">
        <v>2211</v>
      </c>
      <c r="D117" s="13">
        <v>6</v>
      </c>
      <c r="E117" s="10" t="s">
        <v>37</v>
      </c>
      <c r="F117" s="10" t="s">
        <v>16</v>
      </c>
      <c r="G117" s="14" t="s">
        <v>38</v>
      </c>
      <c r="H117" s="14" t="s">
        <v>18</v>
      </c>
      <c r="I117" s="10">
        <f>VLOOKUP(B117,FAMURS!A$2:B$498,2,0)</f>
        <v>0</v>
      </c>
    </row>
    <row r="118" spans="1:9" ht="15.75">
      <c r="A118" s="10">
        <v>430587</v>
      </c>
      <c r="B118" s="11" t="s">
        <v>195</v>
      </c>
      <c r="C118" s="12">
        <v>2822</v>
      </c>
      <c r="D118" s="13">
        <v>17</v>
      </c>
      <c r="E118" s="10" t="s">
        <v>25</v>
      </c>
      <c r="F118" s="10" t="s">
        <v>26</v>
      </c>
      <c r="G118" s="14" t="s">
        <v>27</v>
      </c>
      <c r="H118" s="14" t="s">
        <v>28</v>
      </c>
      <c r="I118" s="10">
        <f>VLOOKUP(B118,FAMURS!A$2:B$498,2,0)</f>
        <v>0</v>
      </c>
    </row>
    <row r="119" spans="1:9" ht="15.75">
      <c r="A119" s="10">
        <v>430590</v>
      </c>
      <c r="B119" s="11" t="s">
        <v>196</v>
      </c>
      <c r="C119" s="12">
        <v>6144</v>
      </c>
      <c r="D119" s="13">
        <v>15</v>
      </c>
      <c r="E119" s="10" t="s">
        <v>102</v>
      </c>
      <c r="F119" s="10" t="s">
        <v>16</v>
      </c>
      <c r="G119" s="14" t="s">
        <v>97</v>
      </c>
      <c r="H119" s="14" t="s">
        <v>28</v>
      </c>
      <c r="I119" s="10">
        <f>VLOOKUP(B119,FAMURS!A$2:B$498,2,0)</f>
        <v>0</v>
      </c>
    </row>
    <row r="120" spans="1:9" ht="15.75">
      <c r="A120" s="10">
        <v>430593</v>
      </c>
      <c r="B120" s="11" t="s">
        <v>197</v>
      </c>
      <c r="C120" s="12">
        <v>1607</v>
      </c>
      <c r="D120" s="13">
        <v>5</v>
      </c>
      <c r="E120" s="10" t="s">
        <v>108</v>
      </c>
      <c r="F120" s="10" t="s">
        <v>47</v>
      </c>
      <c r="G120" s="14" t="s">
        <v>47</v>
      </c>
      <c r="H120" s="14" t="s">
        <v>60</v>
      </c>
      <c r="I120" s="10">
        <f>VLOOKUP(B120,FAMURS!A$2:B$498,2,0)</f>
        <v>0</v>
      </c>
    </row>
    <row r="121" spans="1:9" ht="15.75">
      <c r="A121" s="10">
        <v>430595</v>
      </c>
      <c r="B121" s="11" t="s">
        <v>198</v>
      </c>
      <c r="C121" s="12">
        <v>3846</v>
      </c>
      <c r="D121" s="13">
        <v>5</v>
      </c>
      <c r="E121" s="10" t="s">
        <v>108</v>
      </c>
      <c r="F121" s="10" t="s">
        <v>47</v>
      </c>
      <c r="G121" s="14" t="s">
        <v>47</v>
      </c>
      <c r="H121" s="14" t="s">
        <v>60</v>
      </c>
      <c r="I121" s="10">
        <f>VLOOKUP(B121,FAMURS!A$2:B$498,2,0)</f>
        <v>0</v>
      </c>
    </row>
    <row r="122" spans="1:9" ht="15.75">
      <c r="A122" s="10">
        <v>430597</v>
      </c>
      <c r="B122" s="11" t="s">
        <v>199</v>
      </c>
      <c r="C122" s="12">
        <v>2667</v>
      </c>
      <c r="D122" s="13">
        <v>6</v>
      </c>
      <c r="E122" s="10" t="s">
        <v>37</v>
      </c>
      <c r="F122" s="10" t="s">
        <v>16</v>
      </c>
      <c r="G122" s="14" t="s">
        <v>38</v>
      </c>
      <c r="H122" s="14" t="s">
        <v>18</v>
      </c>
      <c r="I122" s="10">
        <f>VLOOKUP(B122,FAMURS!A$2:B$498,2,0)</f>
        <v>0</v>
      </c>
    </row>
    <row r="123" spans="1:9" ht="15.75">
      <c r="A123" s="10">
        <v>430600</v>
      </c>
      <c r="B123" s="11" t="s">
        <v>200</v>
      </c>
      <c r="C123" s="12">
        <v>12886</v>
      </c>
      <c r="D123" s="13">
        <v>17</v>
      </c>
      <c r="E123" s="10" t="s">
        <v>25</v>
      </c>
      <c r="F123" s="10" t="s">
        <v>26</v>
      </c>
      <c r="G123" s="14" t="s">
        <v>97</v>
      </c>
      <c r="H123" s="14" t="s">
        <v>28</v>
      </c>
      <c r="I123" s="10">
        <f>VLOOKUP(B123,FAMURS!A$2:B$498,2,0)</f>
        <v>0</v>
      </c>
    </row>
    <row r="124" spans="1:9" ht="15.75">
      <c r="A124" s="10">
        <v>430605</v>
      </c>
      <c r="B124" s="11" t="s">
        <v>201</v>
      </c>
      <c r="C124" s="12">
        <v>7299</v>
      </c>
      <c r="D124" s="13">
        <v>1</v>
      </c>
      <c r="E124" s="10" t="s">
        <v>68</v>
      </c>
      <c r="F124" s="10" t="s">
        <v>52</v>
      </c>
      <c r="G124" s="14" t="s">
        <v>69</v>
      </c>
      <c r="H124" s="14" t="s">
        <v>49</v>
      </c>
      <c r="I124" s="10">
        <f>VLOOKUP(B124,FAMURS!A$2:B$498,2,0)</f>
        <v>0</v>
      </c>
    </row>
    <row r="125" spans="1:9" ht="15.75">
      <c r="A125" s="10">
        <v>430607</v>
      </c>
      <c r="B125" s="11" t="s">
        <v>202</v>
      </c>
      <c r="C125" s="12">
        <v>2692</v>
      </c>
      <c r="D125" s="13">
        <v>2</v>
      </c>
      <c r="E125" s="10" t="s">
        <v>40</v>
      </c>
      <c r="F125" s="10" t="s">
        <v>16</v>
      </c>
      <c r="G125" s="14" t="s">
        <v>41</v>
      </c>
      <c r="H125" s="14" t="s">
        <v>18</v>
      </c>
      <c r="I125" s="10">
        <f>VLOOKUP(B125,FAMURS!A$2:B$498,2,0)</f>
        <v>0</v>
      </c>
    </row>
    <row r="126" spans="1:9" ht="15.75">
      <c r="A126" s="10">
        <v>430610</v>
      </c>
      <c r="B126" s="11" t="s">
        <v>203</v>
      </c>
      <c r="C126" s="12">
        <v>58913</v>
      </c>
      <c r="D126" s="13">
        <v>9</v>
      </c>
      <c r="E126" s="10" t="s">
        <v>112</v>
      </c>
      <c r="F126" s="10" t="s">
        <v>26</v>
      </c>
      <c r="G126" s="14" t="s">
        <v>113</v>
      </c>
      <c r="H126" s="14" t="s">
        <v>23</v>
      </c>
      <c r="I126" s="10">
        <f>VLOOKUP(B126,FAMURS!A$2:B$498,2,0)</f>
        <v>0</v>
      </c>
    </row>
    <row r="127" spans="1:9" ht="15.75">
      <c r="A127" s="10">
        <v>430613</v>
      </c>
      <c r="B127" s="11" t="s">
        <v>204</v>
      </c>
      <c r="C127" s="12">
        <v>1635</v>
      </c>
      <c r="D127" s="13">
        <v>11</v>
      </c>
      <c r="E127" s="10" t="s">
        <v>74</v>
      </c>
      <c r="F127" s="10" t="s">
        <v>16</v>
      </c>
      <c r="G127" s="14" t="s">
        <v>16</v>
      </c>
      <c r="H127" s="14" t="s">
        <v>18</v>
      </c>
      <c r="I127" s="10">
        <f>VLOOKUP(B127,FAMURS!A$2:B$498,2,0)</f>
        <v>0</v>
      </c>
    </row>
    <row r="128" spans="1:9" ht="15.75">
      <c r="A128" s="10">
        <v>430620</v>
      </c>
      <c r="B128" s="11" t="s">
        <v>205</v>
      </c>
      <c r="C128" s="12">
        <v>11600</v>
      </c>
      <c r="D128" s="13">
        <v>16</v>
      </c>
      <c r="E128" s="10" t="s">
        <v>62</v>
      </c>
      <c r="F128" s="10" t="s">
        <v>63</v>
      </c>
      <c r="G128" s="14" t="s">
        <v>64</v>
      </c>
      <c r="H128" s="14" t="s">
        <v>65</v>
      </c>
      <c r="I128" s="10">
        <f>VLOOKUP(B128,FAMURS!A$2:B$498,2,0)</f>
        <v>0</v>
      </c>
    </row>
    <row r="129" spans="1:10" ht="15.75">
      <c r="A129" s="10">
        <v>430630</v>
      </c>
      <c r="B129" s="11" t="s">
        <v>206</v>
      </c>
      <c r="C129" s="12">
        <v>4321</v>
      </c>
      <c r="D129" s="13">
        <v>6</v>
      </c>
      <c r="E129" s="10" t="s">
        <v>37</v>
      </c>
      <c r="F129" s="10" t="s">
        <v>16</v>
      </c>
      <c r="G129" s="14" t="s">
        <v>38</v>
      </c>
      <c r="H129" s="14" t="s">
        <v>18</v>
      </c>
      <c r="I129" s="10">
        <f>VLOOKUP(B129,FAMURS!A$2:B$498,2,0)</f>
        <v>0</v>
      </c>
      <c r="J129" s="23"/>
    </row>
    <row r="130" spans="1:9" ht="15.75">
      <c r="A130" s="10">
        <v>430632</v>
      </c>
      <c r="B130" s="11" t="s">
        <v>207</v>
      </c>
      <c r="C130" s="12">
        <v>2751</v>
      </c>
      <c r="D130" s="13">
        <v>2</v>
      </c>
      <c r="E130" s="10" t="s">
        <v>40</v>
      </c>
      <c r="F130" s="10" t="s">
        <v>16</v>
      </c>
      <c r="G130" s="14" t="s">
        <v>97</v>
      </c>
      <c r="H130" s="14" t="s">
        <v>28</v>
      </c>
      <c r="I130" s="10">
        <f>VLOOKUP(B130,FAMURS!A$2:B$498,2,0)</f>
        <v>0</v>
      </c>
    </row>
    <row r="131" spans="1:10" ht="15.75">
      <c r="A131" s="10">
        <v>430635</v>
      </c>
      <c r="B131" s="11" t="s">
        <v>208</v>
      </c>
      <c r="C131" s="12">
        <v>2507</v>
      </c>
      <c r="D131" s="13">
        <v>12</v>
      </c>
      <c r="E131" s="10" t="s">
        <v>124</v>
      </c>
      <c r="F131" s="10" t="s">
        <v>26</v>
      </c>
      <c r="G131" s="14" t="s">
        <v>125</v>
      </c>
      <c r="H131" s="14" t="s">
        <v>28</v>
      </c>
      <c r="I131" s="10">
        <f>VLOOKUP(B131,FAMURS!A$2:B$498,2,0)</f>
        <v>0</v>
      </c>
      <c r="J131" s="23"/>
    </row>
    <row r="132" spans="1:9" ht="15.75">
      <c r="A132" s="10">
        <v>430637</v>
      </c>
      <c r="B132" s="11" t="s">
        <v>209</v>
      </c>
      <c r="C132" s="12">
        <v>2806</v>
      </c>
      <c r="D132" s="13">
        <v>4</v>
      </c>
      <c r="E132" s="10" t="s">
        <v>20</v>
      </c>
      <c r="F132" s="10" t="s">
        <v>21</v>
      </c>
      <c r="G132" s="15" t="s">
        <v>22</v>
      </c>
      <c r="H132" s="15" t="s">
        <v>23</v>
      </c>
      <c r="I132" s="10">
        <f>VLOOKUP(B132,FAMURS!A$2:B$498,2,0)</f>
        <v>0</v>
      </c>
    </row>
    <row r="133" spans="1:9" ht="15.75">
      <c r="A133" s="10">
        <v>430640</v>
      </c>
      <c r="B133" s="11" t="s">
        <v>210</v>
      </c>
      <c r="C133" s="12">
        <v>30709</v>
      </c>
      <c r="D133" s="13">
        <v>1</v>
      </c>
      <c r="E133" s="10" t="s">
        <v>71</v>
      </c>
      <c r="F133" s="10" t="s">
        <v>52</v>
      </c>
      <c r="G133" s="14" t="s">
        <v>72</v>
      </c>
      <c r="H133" s="14" t="s">
        <v>49</v>
      </c>
      <c r="I133" s="10">
        <f>VLOOKUP(B133,FAMURS!A$2:B$498,2,0)</f>
        <v>0</v>
      </c>
    </row>
    <row r="134" spans="1:9" ht="15.75">
      <c r="A134" s="10">
        <v>430642</v>
      </c>
      <c r="B134" s="11" t="s">
        <v>211</v>
      </c>
      <c r="C134" s="12">
        <v>2090</v>
      </c>
      <c r="D134" s="13">
        <v>15</v>
      </c>
      <c r="E134" s="10" t="s">
        <v>102</v>
      </c>
      <c r="F134" s="10" t="s">
        <v>16</v>
      </c>
      <c r="G134" s="14" t="s">
        <v>41</v>
      </c>
      <c r="H134" s="14" t="s">
        <v>18</v>
      </c>
      <c r="I134" s="10">
        <f>VLOOKUP(B134,FAMURS!A$2:B$498,2,0)</f>
        <v>0</v>
      </c>
    </row>
    <row r="135" spans="1:9" ht="15.75">
      <c r="A135" s="10">
        <v>430645</v>
      </c>
      <c r="B135" s="11" t="s">
        <v>212</v>
      </c>
      <c r="C135" s="12">
        <v>3097</v>
      </c>
      <c r="D135" s="13">
        <v>16</v>
      </c>
      <c r="E135" s="10" t="s">
        <v>62</v>
      </c>
      <c r="F135" s="10" t="s">
        <v>63</v>
      </c>
      <c r="G135" s="14" t="s">
        <v>64</v>
      </c>
      <c r="H135" s="14" t="s">
        <v>65</v>
      </c>
      <c r="I135" s="10">
        <f>VLOOKUP(B135,FAMURS!A$2:B$498,2,0)</f>
        <v>0</v>
      </c>
    </row>
    <row r="136" spans="1:9" ht="15.75">
      <c r="A136" s="10">
        <v>430650</v>
      </c>
      <c r="B136" s="11" t="s">
        <v>213</v>
      </c>
      <c r="C136" s="12">
        <v>13051</v>
      </c>
      <c r="D136" s="13">
        <v>1</v>
      </c>
      <c r="E136" s="10" t="s">
        <v>68</v>
      </c>
      <c r="F136" s="10" t="s">
        <v>52</v>
      </c>
      <c r="G136" s="15" t="s">
        <v>69</v>
      </c>
      <c r="H136" s="14" t="s">
        <v>49</v>
      </c>
      <c r="I136" s="10">
        <f>VLOOKUP(B136,FAMURS!A$2:B$498,2,0)</f>
        <v>0</v>
      </c>
    </row>
    <row r="137" spans="1:9" ht="15.75">
      <c r="A137" s="10">
        <v>430660</v>
      </c>
      <c r="B137" s="11" t="s">
        <v>214</v>
      </c>
      <c r="C137" s="12">
        <v>36981</v>
      </c>
      <c r="D137" s="13">
        <v>7</v>
      </c>
      <c r="E137" s="10" t="s">
        <v>10</v>
      </c>
      <c r="F137" s="10" t="s">
        <v>11</v>
      </c>
      <c r="G137" s="14" t="s">
        <v>12</v>
      </c>
      <c r="H137" s="14" t="s">
        <v>13</v>
      </c>
      <c r="I137" s="10">
        <f>VLOOKUP(B137,FAMURS!A$2:B$498,2,0)</f>
        <v>0</v>
      </c>
    </row>
    <row r="138" spans="1:9" ht="15.75">
      <c r="A138" s="10">
        <v>430655</v>
      </c>
      <c r="B138" s="11" t="s">
        <v>215</v>
      </c>
      <c r="C138" s="12">
        <v>2562</v>
      </c>
      <c r="D138" s="13">
        <v>18</v>
      </c>
      <c r="E138" s="10" t="s">
        <v>78</v>
      </c>
      <c r="F138" s="10" t="s">
        <v>52</v>
      </c>
      <c r="G138" s="14" t="s">
        <v>79</v>
      </c>
      <c r="H138" s="14" t="s">
        <v>80</v>
      </c>
      <c r="I138" s="10">
        <f>VLOOKUP(B138,FAMURS!A$2:B$498,2,0)</f>
        <v>0</v>
      </c>
    </row>
    <row r="139" spans="1:9" ht="15.75">
      <c r="A139" s="10">
        <v>430670</v>
      </c>
      <c r="B139" s="11" t="s">
        <v>216</v>
      </c>
      <c r="C139" s="12">
        <v>3079</v>
      </c>
      <c r="D139" s="13">
        <v>4</v>
      </c>
      <c r="E139" s="10" t="s">
        <v>20</v>
      </c>
      <c r="F139" s="10" t="s">
        <v>21</v>
      </c>
      <c r="G139" s="15" t="s">
        <v>22</v>
      </c>
      <c r="H139" s="15" t="s">
        <v>23</v>
      </c>
      <c r="I139" s="10">
        <f>VLOOKUP(B139,FAMURS!A$2:B$498,2,0)</f>
        <v>0</v>
      </c>
    </row>
    <row r="140" spans="1:9" ht="15.75">
      <c r="A140" s="10">
        <v>430673</v>
      </c>
      <c r="B140" s="11" t="s">
        <v>217</v>
      </c>
      <c r="C140" s="12">
        <v>4470</v>
      </c>
      <c r="D140" s="13">
        <v>14</v>
      </c>
      <c r="E140" s="10" t="s">
        <v>30</v>
      </c>
      <c r="F140" s="10" t="s">
        <v>26</v>
      </c>
      <c r="G140" s="14" t="s">
        <v>31</v>
      </c>
      <c r="H140" s="14" t="s">
        <v>28</v>
      </c>
      <c r="I140" s="10">
        <f>VLOOKUP(B140,FAMURS!A$2:B$498,2,0)</f>
        <v>0</v>
      </c>
    </row>
    <row r="141" spans="1:9" ht="15.75">
      <c r="A141" s="10">
        <v>430675</v>
      </c>
      <c r="B141" s="11" t="s">
        <v>218</v>
      </c>
      <c r="C141" s="12">
        <v>1888</v>
      </c>
      <c r="D141" s="13">
        <v>16</v>
      </c>
      <c r="E141" s="10" t="s">
        <v>62</v>
      </c>
      <c r="F141" s="10" t="s">
        <v>63</v>
      </c>
      <c r="G141" s="14" t="s">
        <v>64</v>
      </c>
      <c r="H141" s="14" t="s">
        <v>65</v>
      </c>
      <c r="I141" s="10">
        <f>VLOOKUP(B141,FAMURS!A$2:B$498,2,0)</f>
        <v>0</v>
      </c>
    </row>
    <row r="142" spans="1:9" ht="15.75">
      <c r="A142" s="10">
        <v>430676</v>
      </c>
      <c r="B142" s="11" t="s">
        <v>219</v>
      </c>
      <c r="C142" s="12">
        <v>39559</v>
      </c>
      <c r="D142" s="13">
        <v>1</v>
      </c>
      <c r="E142" s="10" t="s">
        <v>68</v>
      </c>
      <c r="F142" s="10" t="s">
        <v>52</v>
      </c>
      <c r="G142" s="15" t="s">
        <v>220</v>
      </c>
      <c r="H142" s="15" t="s">
        <v>49</v>
      </c>
      <c r="I142" s="10">
        <f>VLOOKUP(B142,FAMURS!A$2:B$498,2,0)</f>
        <v>0</v>
      </c>
    </row>
    <row r="143" spans="1:9" ht="15.75">
      <c r="A143" s="10">
        <v>430680</v>
      </c>
      <c r="B143" s="11" t="s">
        <v>221</v>
      </c>
      <c r="C143" s="12">
        <v>22962</v>
      </c>
      <c r="D143" s="13">
        <v>16</v>
      </c>
      <c r="E143" s="10" t="s">
        <v>62</v>
      </c>
      <c r="F143" s="10" t="s">
        <v>63</v>
      </c>
      <c r="G143" s="14" t="s">
        <v>64</v>
      </c>
      <c r="H143" s="14" t="s">
        <v>65</v>
      </c>
      <c r="I143" s="10">
        <f>VLOOKUP(B143,FAMURS!A$2:B$498,2,0)</f>
        <v>0</v>
      </c>
    </row>
    <row r="144" spans="1:9" ht="15.75">
      <c r="A144" s="10">
        <v>430690</v>
      </c>
      <c r="B144" s="11" t="s">
        <v>222</v>
      </c>
      <c r="C144" s="12">
        <v>23819</v>
      </c>
      <c r="D144" s="13">
        <v>8</v>
      </c>
      <c r="E144" s="10" t="s">
        <v>82</v>
      </c>
      <c r="F144" s="10" t="s">
        <v>63</v>
      </c>
      <c r="G144" s="14" t="s">
        <v>83</v>
      </c>
      <c r="H144" s="14" t="s">
        <v>65</v>
      </c>
      <c r="I144" s="10">
        <f>VLOOKUP(B144,FAMURS!A$2:B$498,2,0)</f>
        <v>0</v>
      </c>
    </row>
    <row r="145" spans="1:9" ht="15.75">
      <c r="A145" s="10">
        <v>430692</v>
      </c>
      <c r="B145" s="11" t="s">
        <v>223</v>
      </c>
      <c r="C145" s="12">
        <v>1296</v>
      </c>
      <c r="D145" s="13">
        <v>15</v>
      </c>
      <c r="E145" s="10" t="s">
        <v>102</v>
      </c>
      <c r="F145" s="10" t="s">
        <v>16</v>
      </c>
      <c r="G145" s="14" t="s">
        <v>103</v>
      </c>
      <c r="H145" s="14" t="s">
        <v>18</v>
      </c>
      <c r="I145" s="10">
        <f>VLOOKUP(B145,FAMURS!A$2:B$498,2,0)</f>
        <v>0</v>
      </c>
    </row>
    <row r="146" spans="1:9" ht="15.75">
      <c r="A146" s="10">
        <v>430695</v>
      </c>
      <c r="B146" s="16" t="s">
        <v>224</v>
      </c>
      <c r="C146" s="12">
        <v>2685</v>
      </c>
      <c r="D146" s="13">
        <v>11</v>
      </c>
      <c r="E146" s="10" t="s">
        <v>74</v>
      </c>
      <c r="F146" s="10" t="s">
        <v>16</v>
      </c>
      <c r="G146" s="14" t="s">
        <v>16</v>
      </c>
      <c r="H146" s="14" t="s">
        <v>18</v>
      </c>
      <c r="I146" s="10">
        <f>VLOOKUP(B146,FAMURS!A$2:B$498,2,0)</f>
        <v>0</v>
      </c>
    </row>
    <row r="147" spans="1:9" ht="15.75">
      <c r="A147" s="10">
        <v>430693</v>
      </c>
      <c r="B147" s="16" t="s">
        <v>225</v>
      </c>
      <c r="C147" s="12">
        <v>9158</v>
      </c>
      <c r="D147" s="13">
        <v>12</v>
      </c>
      <c r="E147" s="10" t="s">
        <v>124</v>
      </c>
      <c r="F147" s="10" t="s">
        <v>26</v>
      </c>
      <c r="G147" s="14" t="s">
        <v>125</v>
      </c>
      <c r="H147" s="14" t="s">
        <v>28</v>
      </c>
      <c r="I147" s="10">
        <f>VLOOKUP(B147,FAMURS!A$2:B$498,2,0)</f>
        <v>0</v>
      </c>
    </row>
    <row r="148" spans="1:9" ht="15.75">
      <c r="A148" s="10">
        <v>430697</v>
      </c>
      <c r="B148" s="11" t="s">
        <v>226</v>
      </c>
      <c r="C148" s="12">
        <v>3054</v>
      </c>
      <c r="D148" s="13">
        <v>11</v>
      </c>
      <c r="E148" s="10" t="s">
        <v>74</v>
      </c>
      <c r="F148" s="10" t="s">
        <v>16</v>
      </c>
      <c r="G148" s="14" t="s">
        <v>16</v>
      </c>
      <c r="H148" s="14" t="s">
        <v>18</v>
      </c>
      <c r="I148" s="10">
        <f>VLOOKUP(B148,FAMURS!A$2:B$498,2,0)</f>
        <v>0</v>
      </c>
    </row>
    <row r="149" spans="1:9" ht="15.75">
      <c r="A149" s="10">
        <v>430700</v>
      </c>
      <c r="B149" s="11" t="s">
        <v>227</v>
      </c>
      <c r="C149" s="12">
        <v>105705</v>
      </c>
      <c r="D149" s="13">
        <v>11</v>
      </c>
      <c r="E149" s="10" t="s">
        <v>74</v>
      </c>
      <c r="F149" s="10" t="s">
        <v>16</v>
      </c>
      <c r="G149" s="14" t="s">
        <v>16</v>
      </c>
      <c r="H149" s="14" t="s">
        <v>18</v>
      </c>
      <c r="I149" s="10">
        <f>VLOOKUP(B149,FAMURS!A$2:B$498,2,0)</f>
        <v>0</v>
      </c>
    </row>
    <row r="150" spans="1:9" ht="15.75">
      <c r="A150" s="10">
        <v>430705</v>
      </c>
      <c r="B150" s="11" t="s">
        <v>228</v>
      </c>
      <c r="C150" s="12">
        <v>3034</v>
      </c>
      <c r="D150" s="13">
        <v>6</v>
      </c>
      <c r="E150" s="10" t="s">
        <v>37</v>
      </c>
      <c r="F150" s="10" t="s">
        <v>16</v>
      </c>
      <c r="G150" s="14" t="s">
        <v>38</v>
      </c>
      <c r="H150" s="14" t="s">
        <v>18</v>
      </c>
      <c r="I150" s="10">
        <f>VLOOKUP(B150,FAMURS!A$2:B$498,2,0)</f>
        <v>0</v>
      </c>
    </row>
    <row r="151" spans="1:9" ht="15.75">
      <c r="A151" s="10">
        <v>430720</v>
      </c>
      <c r="B151" s="16" t="s">
        <v>229</v>
      </c>
      <c r="C151" s="12">
        <v>4930</v>
      </c>
      <c r="D151" s="13">
        <v>11</v>
      </c>
      <c r="E151" s="10" t="s">
        <v>74</v>
      </c>
      <c r="F151" s="10" t="s">
        <v>16</v>
      </c>
      <c r="G151" s="14" t="s">
        <v>16</v>
      </c>
      <c r="H151" s="14" t="s">
        <v>18</v>
      </c>
      <c r="I151" s="10">
        <f>VLOOKUP(B151,FAMURS!A$2:B$498,2,0)</f>
        <v>0</v>
      </c>
    </row>
    <row r="152" spans="1:9" ht="15.75">
      <c r="A152" s="10">
        <v>430730</v>
      </c>
      <c r="B152" s="16" t="s">
        <v>230</v>
      </c>
      <c r="C152" s="12">
        <v>6787</v>
      </c>
      <c r="D152" s="13">
        <v>2</v>
      </c>
      <c r="E152" s="10" t="s">
        <v>40</v>
      </c>
      <c r="F152" s="10" t="s">
        <v>16</v>
      </c>
      <c r="G152" s="14" t="s">
        <v>41</v>
      </c>
      <c r="H152" s="14" t="s">
        <v>18</v>
      </c>
      <c r="I152" s="10">
        <f>VLOOKUP(B152,FAMURS!A$2:B$498,2,0)</f>
        <v>0</v>
      </c>
    </row>
    <row r="153" spans="1:9" ht="15.75">
      <c r="A153" s="10">
        <v>430740</v>
      </c>
      <c r="B153" s="16" t="s">
        <v>231</v>
      </c>
      <c r="C153" s="12">
        <v>3195</v>
      </c>
      <c r="D153" s="13">
        <v>5</v>
      </c>
      <c r="E153" s="10" t="s">
        <v>117</v>
      </c>
      <c r="F153" s="10" t="s">
        <v>47</v>
      </c>
      <c r="G153" s="14" t="s">
        <v>59</v>
      </c>
      <c r="H153" s="14" t="s">
        <v>60</v>
      </c>
      <c r="I153" s="10">
        <f>VLOOKUP(B153,FAMURS!A$2:B$498,2,0)</f>
        <v>0</v>
      </c>
    </row>
    <row r="154" spans="1:9" ht="15.75">
      <c r="A154" s="10">
        <v>430745</v>
      </c>
      <c r="B154" s="16" t="s">
        <v>232</v>
      </c>
      <c r="C154" s="12">
        <v>3226</v>
      </c>
      <c r="D154" s="13">
        <v>2</v>
      </c>
      <c r="E154" s="10" t="s">
        <v>40</v>
      </c>
      <c r="F154" s="10" t="s">
        <v>16</v>
      </c>
      <c r="G154" s="14" t="s">
        <v>97</v>
      </c>
      <c r="H154" s="14" t="s">
        <v>28</v>
      </c>
      <c r="I154" s="10">
        <f>VLOOKUP(B154,FAMURS!A$2:B$498,2,0)</f>
        <v>0</v>
      </c>
    </row>
    <row r="155" spans="1:9" ht="15.75">
      <c r="A155" s="10">
        <v>430750</v>
      </c>
      <c r="B155" s="16" t="s">
        <v>233</v>
      </c>
      <c r="C155" s="12">
        <v>15173</v>
      </c>
      <c r="D155" s="13">
        <v>6</v>
      </c>
      <c r="E155" s="10" t="s">
        <v>43</v>
      </c>
      <c r="F155" s="10" t="s">
        <v>16</v>
      </c>
      <c r="G155" s="14" t="s">
        <v>44</v>
      </c>
      <c r="H155" s="14" t="s">
        <v>18</v>
      </c>
      <c r="I155" s="10">
        <f>VLOOKUP(B155,FAMURS!A$2:B$498,2,0)</f>
        <v>0</v>
      </c>
    </row>
    <row r="156" spans="1:9" ht="15.75">
      <c r="A156" s="10">
        <v>430755</v>
      </c>
      <c r="B156" s="16" t="s">
        <v>234</v>
      </c>
      <c r="C156" s="12">
        <v>5582</v>
      </c>
      <c r="D156" s="13">
        <v>11</v>
      </c>
      <c r="E156" s="10" t="s">
        <v>74</v>
      </c>
      <c r="F156" s="10" t="s">
        <v>16</v>
      </c>
      <c r="G156" s="14" t="s">
        <v>16</v>
      </c>
      <c r="H156" s="14" t="s">
        <v>18</v>
      </c>
      <c r="I156" s="10">
        <f>VLOOKUP(B156,FAMURS!A$2:B$498,2,0)</f>
        <v>0</v>
      </c>
    </row>
    <row r="157" spans="1:9" ht="15.75">
      <c r="A157" s="10">
        <v>430760</v>
      </c>
      <c r="B157" s="16" t="s">
        <v>235</v>
      </c>
      <c r="C157" s="12">
        <v>47924</v>
      </c>
      <c r="D157" s="13">
        <v>1</v>
      </c>
      <c r="E157" s="10" t="s">
        <v>71</v>
      </c>
      <c r="F157" s="10" t="s">
        <v>52</v>
      </c>
      <c r="G157" s="14" t="s">
        <v>72</v>
      </c>
      <c r="H157" s="14" t="s">
        <v>49</v>
      </c>
      <c r="I157" s="10">
        <f>VLOOKUP(B157,FAMURS!A$2:B$498,2,0)</f>
        <v>0</v>
      </c>
    </row>
    <row r="158" spans="1:9" ht="15.75">
      <c r="A158" s="10">
        <v>430770</v>
      </c>
      <c r="B158" s="16" t="s">
        <v>236</v>
      </c>
      <c r="C158" s="12">
        <v>76137</v>
      </c>
      <c r="D158" s="13">
        <v>1</v>
      </c>
      <c r="E158" s="17" t="s">
        <v>93</v>
      </c>
      <c r="F158" s="10" t="s">
        <v>52</v>
      </c>
      <c r="G158" s="14" t="s">
        <v>72</v>
      </c>
      <c r="H158" s="14" t="s">
        <v>49</v>
      </c>
      <c r="I158" s="10">
        <f>VLOOKUP(B158,FAMURS!A$2:B$498,2,0)</f>
        <v>0</v>
      </c>
    </row>
    <row r="159" spans="1:9" ht="15.75">
      <c r="A159" s="10">
        <v>430780</v>
      </c>
      <c r="B159" s="16" t="s">
        <v>237</v>
      </c>
      <c r="C159" s="12">
        <v>32183</v>
      </c>
      <c r="D159" s="13">
        <v>16</v>
      </c>
      <c r="E159" s="10" t="s">
        <v>121</v>
      </c>
      <c r="F159" s="10" t="s">
        <v>63</v>
      </c>
      <c r="G159" s="14" t="s">
        <v>64</v>
      </c>
      <c r="H159" s="14" t="s">
        <v>65</v>
      </c>
      <c r="I159" s="10">
        <f>VLOOKUP(B159,FAMURS!A$2:B$498,2,0)</f>
        <v>0</v>
      </c>
    </row>
    <row r="160" spans="1:9" ht="15.75">
      <c r="A160" s="10">
        <v>430781</v>
      </c>
      <c r="B160" s="16" t="s">
        <v>238</v>
      </c>
      <c r="C160" s="12">
        <v>3070</v>
      </c>
      <c r="D160" s="13">
        <v>8</v>
      </c>
      <c r="E160" s="10" t="s">
        <v>82</v>
      </c>
      <c r="F160" s="10" t="s">
        <v>63</v>
      </c>
      <c r="G160" s="14" t="s">
        <v>83</v>
      </c>
      <c r="H160" s="14" t="s">
        <v>65</v>
      </c>
      <c r="I160" s="10">
        <f>VLOOKUP(B160,FAMURS!A$2:B$498,2,0)</f>
        <v>0</v>
      </c>
    </row>
    <row r="161" spans="1:9" ht="15.75">
      <c r="A161" s="10">
        <v>430783</v>
      </c>
      <c r="B161" s="16" t="s">
        <v>239</v>
      </c>
      <c r="C161" s="12">
        <v>2633</v>
      </c>
      <c r="D161" s="13">
        <v>12</v>
      </c>
      <c r="E161" s="10" t="s">
        <v>124</v>
      </c>
      <c r="F161" s="10" t="s">
        <v>26</v>
      </c>
      <c r="G161" s="14" t="s">
        <v>125</v>
      </c>
      <c r="H161" s="14" t="s">
        <v>28</v>
      </c>
      <c r="I161" s="10">
        <f>VLOOKUP(B161,FAMURS!A$2:B$498,2,0)</f>
        <v>0</v>
      </c>
    </row>
    <row r="162" spans="1:9" ht="15.75">
      <c r="A162" s="10">
        <v>430786</v>
      </c>
      <c r="B162" s="16" t="s">
        <v>240</v>
      </c>
      <c r="C162" s="12">
        <v>2566</v>
      </c>
      <c r="D162" s="13">
        <v>5</v>
      </c>
      <c r="E162" s="10" t="s">
        <v>108</v>
      </c>
      <c r="F162" s="10" t="s">
        <v>47</v>
      </c>
      <c r="G162" s="14" t="s">
        <v>47</v>
      </c>
      <c r="H162" s="14" t="s">
        <v>60</v>
      </c>
      <c r="I162" s="10">
        <f>VLOOKUP(B162,FAMURS!A$2:B$498,2,0)</f>
        <v>0</v>
      </c>
    </row>
    <row r="163" spans="1:9" ht="15.75">
      <c r="A163" s="10">
        <v>430790</v>
      </c>
      <c r="B163" s="16" t="s">
        <v>241</v>
      </c>
      <c r="C163" s="12">
        <v>70286</v>
      </c>
      <c r="D163" s="13">
        <v>5</v>
      </c>
      <c r="E163" s="10" t="s">
        <v>46</v>
      </c>
      <c r="F163" s="10" t="s">
        <v>47</v>
      </c>
      <c r="G163" s="14" t="s">
        <v>47</v>
      </c>
      <c r="H163" s="14" t="s">
        <v>60</v>
      </c>
      <c r="I163" s="10">
        <f>VLOOKUP(B163,FAMURS!A$2:B$498,2,0)</f>
        <v>0</v>
      </c>
    </row>
    <row r="164" spans="1:9" ht="15.75">
      <c r="A164" s="10">
        <v>430800</v>
      </c>
      <c r="B164" s="16" t="s">
        <v>242</v>
      </c>
      <c r="C164" s="12">
        <v>6702</v>
      </c>
      <c r="D164" s="13">
        <v>4</v>
      </c>
      <c r="E164" s="10" t="s">
        <v>20</v>
      </c>
      <c r="F164" s="10" t="s">
        <v>21</v>
      </c>
      <c r="G164" s="15" t="s">
        <v>22</v>
      </c>
      <c r="H164" s="15" t="s">
        <v>23</v>
      </c>
      <c r="I164" s="10">
        <f>VLOOKUP(B164,FAMURS!A$2:B$498,2,0)</f>
        <v>0</v>
      </c>
    </row>
    <row r="165" spans="1:9" ht="15.75">
      <c r="A165" s="10">
        <v>430805</v>
      </c>
      <c r="B165" s="16" t="s">
        <v>243</v>
      </c>
      <c r="C165" s="12">
        <v>2520</v>
      </c>
      <c r="D165" s="13">
        <v>11</v>
      </c>
      <c r="E165" s="10" t="s">
        <v>74</v>
      </c>
      <c r="F165" s="10" t="s">
        <v>16</v>
      </c>
      <c r="G165" s="14" t="s">
        <v>16</v>
      </c>
      <c r="H165" s="14" t="s">
        <v>18</v>
      </c>
      <c r="I165" s="10">
        <f>VLOOKUP(B165,FAMURS!A$2:B$498,2,0)</f>
        <v>0</v>
      </c>
    </row>
    <row r="166" spans="1:9" ht="15.75">
      <c r="A166" s="10">
        <v>430807</v>
      </c>
      <c r="B166" s="16" t="s">
        <v>244</v>
      </c>
      <c r="C166" s="12">
        <v>4291</v>
      </c>
      <c r="D166" s="13">
        <v>16</v>
      </c>
      <c r="E166" s="10" t="s">
        <v>121</v>
      </c>
      <c r="F166" s="10" t="s">
        <v>63</v>
      </c>
      <c r="G166" s="14" t="s">
        <v>64</v>
      </c>
      <c r="H166" s="14" t="s">
        <v>65</v>
      </c>
      <c r="I166" s="10">
        <f>VLOOKUP(B166,FAMURS!A$2:B$498,2,0)</f>
        <v>0</v>
      </c>
    </row>
    <row r="167" spans="1:9" ht="15.75">
      <c r="A167" s="10">
        <v>430810</v>
      </c>
      <c r="B167" s="16" t="s">
        <v>245</v>
      </c>
      <c r="C167" s="12">
        <v>13764</v>
      </c>
      <c r="D167" s="13">
        <v>5</v>
      </c>
      <c r="E167" s="10" t="s">
        <v>46</v>
      </c>
      <c r="F167" s="10" t="s">
        <v>47</v>
      </c>
      <c r="G167" s="14" t="s">
        <v>48</v>
      </c>
      <c r="H167" s="14" t="s">
        <v>49</v>
      </c>
      <c r="I167" s="10">
        <f>VLOOKUP(B167,FAMURS!A$2:B$498,2,0)</f>
        <v>0</v>
      </c>
    </row>
    <row r="168" spans="1:9" ht="15.75">
      <c r="A168" s="10">
        <v>430820</v>
      </c>
      <c r="B168" s="16" t="s">
        <v>246</v>
      </c>
      <c r="C168" s="12">
        <v>30892</v>
      </c>
      <c r="D168" s="13">
        <v>5</v>
      </c>
      <c r="E168" s="10" t="s">
        <v>46</v>
      </c>
      <c r="F168" s="10" t="s">
        <v>47</v>
      </c>
      <c r="G168" s="14" t="s">
        <v>47</v>
      </c>
      <c r="H168" s="14" t="s">
        <v>60</v>
      </c>
      <c r="I168" s="10">
        <f>VLOOKUP(B168,FAMURS!A$2:B$498,2,0)</f>
        <v>0</v>
      </c>
    </row>
    <row r="169" spans="1:9" ht="15.75">
      <c r="A169" s="10">
        <v>430825</v>
      </c>
      <c r="B169" s="16" t="s">
        <v>247</v>
      </c>
      <c r="C169" s="12">
        <v>1668</v>
      </c>
      <c r="D169" s="13">
        <v>11</v>
      </c>
      <c r="E169" s="10" t="s">
        <v>74</v>
      </c>
      <c r="F169" s="10" t="s">
        <v>16</v>
      </c>
      <c r="G169" s="14" t="s">
        <v>16</v>
      </c>
      <c r="H169" s="14" t="s">
        <v>18</v>
      </c>
      <c r="I169" s="10">
        <f>VLOOKUP(B169,FAMURS!A$2:B$498,2,0)</f>
        <v>0</v>
      </c>
    </row>
    <row r="170" spans="1:9" ht="15.75">
      <c r="A170" s="10">
        <v>430830</v>
      </c>
      <c r="B170" s="16" t="s">
        <v>248</v>
      </c>
      <c r="C170" s="12">
        <v>9550</v>
      </c>
      <c r="D170" s="13">
        <v>6</v>
      </c>
      <c r="E170" s="10" t="s">
        <v>43</v>
      </c>
      <c r="F170" s="10" t="s">
        <v>16</v>
      </c>
      <c r="G170" s="14" t="s">
        <v>44</v>
      </c>
      <c r="H170" s="14" t="s">
        <v>18</v>
      </c>
      <c r="I170" s="10">
        <f>VLOOKUP(B170,FAMURS!A$2:B$498,2,0)</f>
        <v>0</v>
      </c>
    </row>
    <row r="171" spans="1:9" ht="15.75">
      <c r="A171" s="10">
        <v>430840</v>
      </c>
      <c r="B171" s="16" t="s">
        <v>249</v>
      </c>
      <c r="C171" s="12">
        <v>6413</v>
      </c>
      <c r="D171" s="13">
        <v>4</v>
      </c>
      <c r="E171" s="10" t="s">
        <v>20</v>
      </c>
      <c r="F171" s="10" t="s">
        <v>21</v>
      </c>
      <c r="G171" s="15" t="s">
        <v>22</v>
      </c>
      <c r="H171" s="15" t="s">
        <v>23</v>
      </c>
      <c r="I171" s="10">
        <f>VLOOKUP(B171,FAMURS!A$2:B$498,2,0)</f>
        <v>0</v>
      </c>
    </row>
    <row r="172" spans="1:9" ht="15.75">
      <c r="A172" s="10">
        <v>430843</v>
      </c>
      <c r="B172" s="16" t="s">
        <v>250</v>
      </c>
      <c r="C172" s="12">
        <v>2393</v>
      </c>
      <c r="D172" s="13">
        <v>16</v>
      </c>
      <c r="E172" s="10" t="s">
        <v>62</v>
      </c>
      <c r="F172" s="10" t="s">
        <v>63</v>
      </c>
      <c r="G172" s="14" t="s">
        <v>64</v>
      </c>
      <c r="H172" s="14" t="s">
        <v>65</v>
      </c>
      <c r="I172" s="10">
        <f>VLOOKUP(B172,FAMURS!A$2:B$498,2,0)</f>
        <v>0</v>
      </c>
    </row>
    <row r="173" spans="1:9" ht="15.75">
      <c r="A173" s="10">
        <v>430845</v>
      </c>
      <c r="B173" s="16" t="s">
        <v>251</v>
      </c>
      <c r="C173" s="12">
        <v>4477</v>
      </c>
      <c r="D173" s="13">
        <v>9</v>
      </c>
      <c r="E173" s="10" t="s">
        <v>112</v>
      </c>
      <c r="F173" s="10" t="s">
        <v>26</v>
      </c>
      <c r="G173" s="14" t="s">
        <v>113</v>
      </c>
      <c r="H173" s="14" t="s">
        <v>23</v>
      </c>
      <c r="I173" s="10">
        <f>VLOOKUP(B173,FAMURS!A$2:B$498,2,0)</f>
        <v>0</v>
      </c>
    </row>
    <row r="174" spans="1:9" ht="15.75">
      <c r="A174" s="10">
        <v>430850</v>
      </c>
      <c r="B174" s="16" t="s">
        <v>252</v>
      </c>
      <c r="C174" s="12">
        <v>32627</v>
      </c>
      <c r="D174" s="13">
        <v>2</v>
      </c>
      <c r="E174" s="10" t="s">
        <v>40</v>
      </c>
      <c r="F174" s="10" t="s">
        <v>16</v>
      </c>
      <c r="G174" s="14" t="s">
        <v>41</v>
      </c>
      <c r="H174" s="14" t="s">
        <v>18</v>
      </c>
      <c r="I174" s="10">
        <f>VLOOKUP(B174,FAMURS!A$2:B$498,2,0)</f>
        <v>0</v>
      </c>
    </row>
    <row r="175" spans="1:9" ht="15.75">
      <c r="A175" s="10">
        <v>430860</v>
      </c>
      <c r="B175" s="16" t="s">
        <v>253</v>
      </c>
      <c r="C175" s="12">
        <v>34335</v>
      </c>
      <c r="D175" s="13">
        <v>5</v>
      </c>
      <c r="E175" s="10" t="s">
        <v>108</v>
      </c>
      <c r="F175" s="10" t="s">
        <v>47</v>
      </c>
      <c r="G175" s="14" t="s">
        <v>47</v>
      </c>
      <c r="H175" s="14" t="s">
        <v>60</v>
      </c>
      <c r="I175" s="10">
        <f>VLOOKUP(B175,FAMURS!A$2:B$498,2,0)</f>
        <v>0</v>
      </c>
    </row>
    <row r="176" spans="1:9" ht="15.75">
      <c r="A176" s="10">
        <v>430865</v>
      </c>
      <c r="B176" s="16" t="s">
        <v>254</v>
      </c>
      <c r="C176" s="12">
        <v>2688</v>
      </c>
      <c r="D176" s="13">
        <v>12</v>
      </c>
      <c r="E176" s="10" t="s">
        <v>124</v>
      </c>
      <c r="F176" s="10" t="s">
        <v>26</v>
      </c>
      <c r="G176" s="14" t="s">
        <v>125</v>
      </c>
      <c r="H176" s="14" t="s">
        <v>28</v>
      </c>
      <c r="I176" s="10">
        <f>VLOOKUP(B176,FAMURS!A$2:B$498,2,0)</f>
        <v>0</v>
      </c>
    </row>
    <row r="177" spans="1:9" ht="15.75">
      <c r="A177" s="10">
        <v>430870</v>
      </c>
      <c r="B177" s="16" t="s">
        <v>255</v>
      </c>
      <c r="C177" s="12">
        <v>5665</v>
      </c>
      <c r="D177" s="13">
        <v>11</v>
      </c>
      <c r="E177" s="10" t="s">
        <v>74</v>
      </c>
      <c r="F177" s="10" t="s">
        <v>16</v>
      </c>
      <c r="G177" s="14" t="s">
        <v>16</v>
      </c>
      <c r="H177" s="14" t="s">
        <v>18</v>
      </c>
      <c r="I177" s="10">
        <f>VLOOKUP(B177,FAMURS!A$2:B$498,2,0)</f>
        <v>0</v>
      </c>
    </row>
    <row r="178" spans="1:9" ht="15.75">
      <c r="A178" s="10">
        <v>430880</v>
      </c>
      <c r="B178" s="16" t="s">
        <v>256</v>
      </c>
      <c r="C178" s="12">
        <v>7612</v>
      </c>
      <c r="D178" s="13">
        <v>1</v>
      </c>
      <c r="E178" s="10" t="s">
        <v>68</v>
      </c>
      <c r="F178" s="10" t="s">
        <v>52</v>
      </c>
      <c r="G178" s="15" t="s">
        <v>83</v>
      </c>
      <c r="H178" s="15" t="s">
        <v>65</v>
      </c>
      <c r="I178" s="10">
        <f>VLOOKUP(B178,FAMURS!A$2:B$498,2,0)</f>
        <v>0</v>
      </c>
    </row>
    <row r="179" spans="1:9" ht="15.75">
      <c r="A179" s="10">
        <v>430885</v>
      </c>
      <c r="B179" s="16" t="s">
        <v>257</v>
      </c>
      <c r="C179" s="12">
        <v>1744</v>
      </c>
      <c r="D179" s="13">
        <v>6</v>
      </c>
      <c r="E179" s="10" t="s">
        <v>37</v>
      </c>
      <c r="F179" s="10" t="s">
        <v>16</v>
      </c>
      <c r="G179" s="14" t="s">
        <v>38</v>
      </c>
      <c r="H179" s="14" t="s">
        <v>18</v>
      </c>
      <c r="I179" s="10">
        <f>VLOOKUP(B179,FAMURS!A$2:B$498,2,0)</f>
        <v>0</v>
      </c>
    </row>
    <row r="180" spans="1:9" ht="15.75">
      <c r="A180" s="10">
        <v>430890</v>
      </c>
      <c r="B180" s="16" t="s">
        <v>258</v>
      </c>
      <c r="C180" s="12">
        <v>16602</v>
      </c>
      <c r="D180" s="13">
        <v>11</v>
      </c>
      <c r="E180" s="10" t="s">
        <v>74</v>
      </c>
      <c r="F180" s="10" t="s">
        <v>16</v>
      </c>
      <c r="G180" s="14" t="s">
        <v>16</v>
      </c>
      <c r="H180" s="14" t="s">
        <v>18</v>
      </c>
      <c r="I180" s="10">
        <f>VLOOKUP(B180,FAMURS!A$2:B$498,2,0)</f>
        <v>0</v>
      </c>
    </row>
    <row r="181" spans="1:9" ht="15.75">
      <c r="A181" s="10">
        <v>430900</v>
      </c>
      <c r="B181" s="16" t="s">
        <v>259</v>
      </c>
      <c r="C181" s="12">
        <v>16013</v>
      </c>
      <c r="D181" s="13">
        <v>14</v>
      </c>
      <c r="E181" s="10" t="s">
        <v>30</v>
      </c>
      <c r="F181" s="10" t="s">
        <v>26</v>
      </c>
      <c r="G181" s="14" t="s">
        <v>125</v>
      </c>
      <c r="H181" s="14" t="s">
        <v>28</v>
      </c>
      <c r="I181" s="10">
        <f>VLOOKUP(B181,FAMURS!A$2:B$498,2,0)</f>
        <v>0</v>
      </c>
    </row>
    <row r="182" spans="1:9" ht="15.75">
      <c r="A182" s="10">
        <v>430905</v>
      </c>
      <c r="B182" s="16" t="s">
        <v>260</v>
      </c>
      <c r="C182" s="12">
        <v>7658</v>
      </c>
      <c r="D182" s="13">
        <v>1</v>
      </c>
      <c r="E182" s="10" t="s">
        <v>51</v>
      </c>
      <c r="F182" s="10" t="s">
        <v>52</v>
      </c>
      <c r="G182" s="14" t="s">
        <v>53</v>
      </c>
      <c r="H182" s="14" t="s">
        <v>49</v>
      </c>
      <c r="I182" s="10">
        <f>VLOOKUP(B182,FAMURS!A$2:B$498,2,0)</f>
        <v>0</v>
      </c>
    </row>
    <row r="183" spans="1:9" ht="15.75">
      <c r="A183" s="10">
        <v>430910</v>
      </c>
      <c r="B183" s="16" t="s">
        <v>261</v>
      </c>
      <c r="C183" s="12">
        <v>40134</v>
      </c>
      <c r="D183" s="13">
        <v>5</v>
      </c>
      <c r="E183" s="10" t="s">
        <v>156</v>
      </c>
      <c r="F183" s="10" t="s">
        <v>47</v>
      </c>
      <c r="G183" s="14" t="s">
        <v>144</v>
      </c>
      <c r="H183" s="14" t="s">
        <v>60</v>
      </c>
      <c r="I183" s="10">
        <f>VLOOKUP(B183,FAMURS!A$2:B$498,2,0)</f>
        <v>0</v>
      </c>
    </row>
    <row r="184" spans="1:9" ht="15.75">
      <c r="A184" s="10">
        <v>430912</v>
      </c>
      <c r="B184" s="16" t="s">
        <v>262</v>
      </c>
      <c r="C184" s="12">
        <v>2014</v>
      </c>
      <c r="D184" s="13">
        <v>15</v>
      </c>
      <c r="E184" s="10" t="s">
        <v>102</v>
      </c>
      <c r="F184" s="10" t="s">
        <v>16</v>
      </c>
      <c r="G184" s="14" t="s">
        <v>41</v>
      </c>
      <c r="H184" s="14" t="s">
        <v>18</v>
      </c>
      <c r="I184" s="10">
        <f>VLOOKUP(B184,FAMURS!A$2:B$498,2,0)</f>
        <v>0</v>
      </c>
    </row>
    <row r="185" spans="1:9" ht="15.75">
      <c r="A185" s="10">
        <v>430915</v>
      </c>
      <c r="B185" s="16" t="s">
        <v>263</v>
      </c>
      <c r="C185" s="12">
        <v>3304</v>
      </c>
      <c r="D185" s="13">
        <v>13</v>
      </c>
      <c r="E185" s="10" t="s">
        <v>152</v>
      </c>
      <c r="F185" s="10" t="s">
        <v>63</v>
      </c>
      <c r="G185" s="14" t="s">
        <v>44</v>
      </c>
      <c r="H185" s="14" t="s">
        <v>18</v>
      </c>
      <c r="I185" s="10">
        <f>VLOOKUP(B185,FAMURS!A$2:B$498,2,0)</f>
        <v>0</v>
      </c>
    </row>
    <row r="186" spans="1:9" ht="15.75">
      <c r="A186" s="10">
        <v>430920</v>
      </c>
      <c r="B186" s="16" t="s">
        <v>264</v>
      </c>
      <c r="C186" s="12">
        <v>265074</v>
      </c>
      <c r="D186" s="13">
        <v>1</v>
      </c>
      <c r="E186" s="10" t="s">
        <v>51</v>
      </c>
      <c r="F186" s="10" t="s">
        <v>52</v>
      </c>
      <c r="G186" s="14" t="s">
        <v>220</v>
      </c>
      <c r="H186" s="14" t="s">
        <v>49</v>
      </c>
      <c r="I186" s="10">
        <f>VLOOKUP(B186,FAMURS!A$2:B$498,2,0)</f>
        <v>0</v>
      </c>
    </row>
    <row r="187" spans="1:9" ht="15.75">
      <c r="A187" s="10">
        <v>430925</v>
      </c>
      <c r="B187" s="16" t="s">
        <v>265</v>
      </c>
      <c r="C187" s="12">
        <v>1417</v>
      </c>
      <c r="D187" s="13">
        <v>5</v>
      </c>
      <c r="E187" s="10" t="s">
        <v>108</v>
      </c>
      <c r="F187" s="10" t="s">
        <v>47</v>
      </c>
      <c r="G187" s="14" t="s">
        <v>47</v>
      </c>
      <c r="H187" s="14" t="s">
        <v>60</v>
      </c>
      <c r="I187" s="10">
        <f>VLOOKUP(B187,FAMURS!A$2:B$498,2,0)</f>
        <v>0</v>
      </c>
    </row>
    <row r="188" spans="1:9" ht="15.75">
      <c r="A188" s="10">
        <v>430930</v>
      </c>
      <c r="B188" s="16" t="s">
        <v>266</v>
      </c>
      <c r="C188" s="12">
        <v>92924</v>
      </c>
      <c r="D188" s="13">
        <v>1</v>
      </c>
      <c r="E188" s="10" t="s">
        <v>68</v>
      </c>
      <c r="F188" s="10" t="s">
        <v>52</v>
      </c>
      <c r="G188" s="15" t="s">
        <v>220</v>
      </c>
      <c r="H188" s="14" t="s">
        <v>49</v>
      </c>
      <c r="I188" s="10">
        <f>VLOOKUP(B188,FAMURS!A$2:B$498,2,0)</f>
        <v>0</v>
      </c>
    </row>
    <row r="189" spans="1:9" ht="15.75">
      <c r="A189" s="10">
        <v>430940</v>
      </c>
      <c r="B189" s="16" t="s">
        <v>267</v>
      </c>
      <c r="C189" s="12">
        <v>25268</v>
      </c>
      <c r="D189" s="13">
        <v>5</v>
      </c>
      <c r="E189" s="10" t="s">
        <v>108</v>
      </c>
      <c r="F189" s="10" t="s">
        <v>47</v>
      </c>
      <c r="G189" s="14" t="s">
        <v>47</v>
      </c>
      <c r="H189" s="14" t="s">
        <v>60</v>
      </c>
      <c r="I189" s="10">
        <f>VLOOKUP(B189,FAMURS!A$2:B$498,2,0)</f>
        <v>0</v>
      </c>
    </row>
    <row r="190" spans="1:9" ht="15.75">
      <c r="A190" s="10">
        <v>430950</v>
      </c>
      <c r="B190" s="16" t="s">
        <v>268</v>
      </c>
      <c r="C190" s="12">
        <v>7415</v>
      </c>
      <c r="D190" s="13">
        <v>12</v>
      </c>
      <c r="E190" s="10" t="s">
        <v>124</v>
      </c>
      <c r="F190" s="10" t="s">
        <v>26</v>
      </c>
      <c r="G190" s="14" t="s">
        <v>125</v>
      </c>
      <c r="H190" s="14" t="s">
        <v>28</v>
      </c>
      <c r="I190" s="10">
        <f>VLOOKUP(B190,FAMURS!A$2:B$498,2,0)</f>
        <v>0</v>
      </c>
    </row>
    <row r="191" spans="1:9" ht="15.75">
      <c r="A191" s="10">
        <v>430955</v>
      </c>
      <c r="B191" s="16" t="s">
        <v>269</v>
      </c>
      <c r="C191" s="12">
        <v>5378</v>
      </c>
      <c r="D191" s="13">
        <v>1</v>
      </c>
      <c r="E191" s="17" t="s">
        <v>93</v>
      </c>
      <c r="F191" s="10" t="s">
        <v>52</v>
      </c>
      <c r="G191" s="14" t="s">
        <v>48</v>
      </c>
      <c r="H191" s="14" t="s">
        <v>49</v>
      </c>
      <c r="I191" s="10">
        <f>VLOOKUP(B191,FAMURS!A$2:B$498,2,0)</f>
        <v>0</v>
      </c>
    </row>
    <row r="192" spans="1:9" ht="15.75">
      <c r="A192" s="10">
        <v>430710</v>
      </c>
      <c r="B192" s="16" t="s">
        <v>270</v>
      </c>
      <c r="C192" s="12">
        <v>6191</v>
      </c>
      <c r="D192" s="13">
        <v>3</v>
      </c>
      <c r="E192" s="10" t="s">
        <v>55</v>
      </c>
      <c r="F192" s="10" t="s">
        <v>11</v>
      </c>
      <c r="G192" s="15" t="s">
        <v>11</v>
      </c>
      <c r="H192" s="15" t="s">
        <v>56</v>
      </c>
      <c r="I192" s="10">
        <f>VLOOKUP(B192,FAMURS!A$2:B$498,2,0)</f>
        <v>0</v>
      </c>
    </row>
    <row r="193" spans="1:9" ht="15.75">
      <c r="A193" s="10">
        <v>430957</v>
      </c>
      <c r="B193" s="11" t="s">
        <v>271</v>
      </c>
      <c r="C193" s="12">
        <v>2565</v>
      </c>
      <c r="D193" s="13">
        <v>13</v>
      </c>
      <c r="E193" s="10" t="s">
        <v>152</v>
      </c>
      <c r="F193" s="10" t="s">
        <v>63</v>
      </c>
      <c r="G193" s="14" t="s">
        <v>83</v>
      </c>
      <c r="H193" s="14" t="s">
        <v>65</v>
      </c>
      <c r="I193" s="10">
        <f>VLOOKUP(B193,FAMURS!A$2:B$498,2,0)</f>
        <v>0</v>
      </c>
    </row>
    <row r="194" spans="1:9" ht="15.75">
      <c r="A194" s="10">
        <v>430960</v>
      </c>
      <c r="B194" s="11" t="s">
        <v>272</v>
      </c>
      <c r="C194" s="12">
        <v>18851</v>
      </c>
      <c r="D194" s="13">
        <v>14</v>
      </c>
      <c r="E194" s="10" t="s">
        <v>30</v>
      </c>
      <c r="F194" s="10" t="s">
        <v>26</v>
      </c>
      <c r="G194" s="14" t="s">
        <v>31</v>
      </c>
      <c r="H194" s="14" t="s">
        <v>28</v>
      </c>
      <c r="I194" s="10">
        <f>VLOOKUP(B194,FAMURS!A$2:B$498,2,0)</f>
        <v>0</v>
      </c>
    </row>
    <row r="195" spans="1:9" ht="15.75">
      <c r="A195" s="10">
        <v>430965</v>
      </c>
      <c r="B195" s="11" t="s">
        <v>273</v>
      </c>
      <c r="C195" s="12">
        <v>5976</v>
      </c>
      <c r="D195" s="13">
        <v>7</v>
      </c>
      <c r="E195" s="10" t="s">
        <v>10</v>
      </c>
      <c r="F195" s="10" t="s">
        <v>11</v>
      </c>
      <c r="G195" s="14" t="s">
        <v>12</v>
      </c>
      <c r="H195" s="14" t="s">
        <v>13</v>
      </c>
      <c r="I195" s="10">
        <f>VLOOKUP(B195,FAMURS!A$2:B$498,2,0)</f>
        <v>0</v>
      </c>
    </row>
    <row r="196" spans="1:10" ht="15.75">
      <c r="A196" s="10">
        <v>430970</v>
      </c>
      <c r="B196" s="11" t="s">
        <v>274</v>
      </c>
      <c r="C196" s="12">
        <v>4681</v>
      </c>
      <c r="D196" s="13">
        <v>17</v>
      </c>
      <c r="E196" s="10" t="s">
        <v>25</v>
      </c>
      <c r="F196" s="10" t="s">
        <v>26</v>
      </c>
      <c r="G196" s="14" t="s">
        <v>97</v>
      </c>
      <c r="H196" s="14" t="s">
        <v>28</v>
      </c>
      <c r="I196" s="10">
        <f>VLOOKUP(B196,FAMURS!A$2:B$498,2,0)</f>
        <v>0</v>
      </c>
      <c r="J196" s="24"/>
    </row>
    <row r="197" spans="1:9" ht="15.75">
      <c r="A197" s="10">
        <v>430975</v>
      </c>
      <c r="B197" s="11" t="s">
        <v>275</v>
      </c>
      <c r="C197" s="12">
        <v>3732</v>
      </c>
      <c r="D197" s="13">
        <v>8</v>
      </c>
      <c r="E197" s="10" t="s">
        <v>82</v>
      </c>
      <c r="F197" s="10" t="s">
        <v>63</v>
      </c>
      <c r="G197" s="14" t="s">
        <v>83</v>
      </c>
      <c r="H197" s="14" t="s">
        <v>65</v>
      </c>
      <c r="I197" s="10">
        <f>VLOOKUP(B197,FAMURS!A$2:B$498,2,0)</f>
        <v>0</v>
      </c>
    </row>
    <row r="198" spans="1:9" ht="15.75">
      <c r="A198" s="10">
        <v>430980</v>
      </c>
      <c r="B198" s="11" t="s">
        <v>276</v>
      </c>
      <c r="C198" s="12">
        <v>4527</v>
      </c>
      <c r="D198" s="13">
        <v>6</v>
      </c>
      <c r="E198" s="10" t="s">
        <v>15</v>
      </c>
      <c r="F198" s="10" t="s">
        <v>16</v>
      </c>
      <c r="G198" s="14" t="s">
        <v>17</v>
      </c>
      <c r="H198" s="14" t="s">
        <v>18</v>
      </c>
      <c r="I198" s="10">
        <f>VLOOKUP(B198,FAMURS!A$2:B$498,2,0)</f>
        <v>0</v>
      </c>
    </row>
    <row r="199" spans="1:9" ht="15.75">
      <c r="A199" s="10">
        <v>430990</v>
      </c>
      <c r="B199" s="11" t="s">
        <v>277</v>
      </c>
      <c r="C199" s="12">
        <v>6776</v>
      </c>
      <c r="D199" s="13">
        <v>6</v>
      </c>
      <c r="E199" s="10" t="s">
        <v>15</v>
      </c>
      <c r="F199" s="10" t="s">
        <v>16</v>
      </c>
      <c r="G199" s="14" t="s">
        <v>17</v>
      </c>
      <c r="H199" s="14" t="s">
        <v>18</v>
      </c>
      <c r="I199" s="10">
        <f>VLOOKUP(B199,FAMURS!A$2:B$498,2,0)</f>
        <v>0</v>
      </c>
    </row>
    <row r="200" spans="1:9" ht="15.75">
      <c r="A200" s="10">
        <v>430995</v>
      </c>
      <c r="B200" s="11" t="s">
        <v>278</v>
      </c>
      <c r="C200" s="12">
        <v>3723</v>
      </c>
      <c r="D200" s="13">
        <v>6</v>
      </c>
      <c r="E200" s="10" t="s">
        <v>43</v>
      </c>
      <c r="F200" s="10" t="s">
        <v>16</v>
      </c>
      <c r="G200" s="14" t="s">
        <v>44</v>
      </c>
      <c r="H200" s="14" t="s">
        <v>18</v>
      </c>
      <c r="I200" s="10">
        <f>VLOOKUP(B200,FAMURS!A$2:B$498,2,0)</f>
        <v>0</v>
      </c>
    </row>
    <row r="201" spans="1:9" ht="15.75">
      <c r="A201" s="10">
        <v>431000</v>
      </c>
      <c r="B201" s="11" t="s">
        <v>279</v>
      </c>
      <c r="C201" s="12">
        <v>21583</v>
      </c>
      <c r="D201" s="13">
        <v>9</v>
      </c>
      <c r="E201" s="10" t="s">
        <v>112</v>
      </c>
      <c r="F201" s="10" t="s">
        <v>26</v>
      </c>
      <c r="G201" s="14" t="s">
        <v>113</v>
      </c>
      <c r="H201" s="14" t="s">
        <v>23</v>
      </c>
      <c r="I201" s="10">
        <f>VLOOKUP(B201,FAMURS!A$2:B$498,2,0)</f>
        <v>0</v>
      </c>
    </row>
    <row r="202" spans="1:9" ht="15.75">
      <c r="A202" s="10">
        <v>431010</v>
      </c>
      <c r="B202" s="11" t="s">
        <v>280</v>
      </c>
      <c r="C202" s="12">
        <v>32808</v>
      </c>
      <c r="D202" s="13">
        <v>1</v>
      </c>
      <c r="E202" s="10" t="s">
        <v>143</v>
      </c>
      <c r="F202" s="10" t="s">
        <v>52</v>
      </c>
      <c r="G202" s="14" t="s">
        <v>281</v>
      </c>
      <c r="H202" s="14" t="s">
        <v>49</v>
      </c>
      <c r="I202" s="10">
        <f>VLOOKUP(B202,FAMURS!A$2:B$498,2,0)</f>
        <v>0</v>
      </c>
    </row>
    <row r="203" spans="1:9" ht="15.75">
      <c r="A203" s="10">
        <v>431020</v>
      </c>
      <c r="B203" s="11" t="s">
        <v>282</v>
      </c>
      <c r="C203" s="12">
        <v>84780</v>
      </c>
      <c r="D203" s="13">
        <v>17</v>
      </c>
      <c r="E203" s="10" t="s">
        <v>25</v>
      </c>
      <c r="F203" s="10" t="s">
        <v>26</v>
      </c>
      <c r="G203" s="14" t="s">
        <v>27</v>
      </c>
      <c r="H203" s="14" t="s">
        <v>28</v>
      </c>
      <c r="I203" s="10">
        <f>VLOOKUP(B203,FAMURS!A$2:B$498,2,0)</f>
        <v>0</v>
      </c>
    </row>
    <row r="204" spans="1:9" ht="15.75">
      <c r="A204" s="10">
        <v>431030</v>
      </c>
      <c r="B204" s="11" t="s">
        <v>283</v>
      </c>
      <c r="C204" s="12">
        <v>4157</v>
      </c>
      <c r="D204" s="13">
        <v>16</v>
      </c>
      <c r="E204" s="10" t="s">
        <v>62</v>
      </c>
      <c r="F204" s="10" t="s">
        <v>63</v>
      </c>
      <c r="G204" s="14" t="s">
        <v>64</v>
      </c>
      <c r="H204" s="14" t="s">
        <v>65</v>
      </c>
      <c r="I204" s="10">
        <f>VLOOKUP(B204,FAMURS!A$2:B$498,2,0)</f>
        <v>0</v>
      </c>
    </row>
    <row r="205" spans="1:9" ht="15.75">
      <c r="A205" s="10">
        <v>431033</v>
      </c>
      <c r="B205" s="11" t="s">
        <v>284</v>
      </c>
      <c r="C205" s="12">
        <v>26824</v>
      </c>
      <c r="D205" s="13">
        <v>18</v>
      </c>
      <c r="E205" s="10" t="s">
        <v>91</v>
      </c>
      <c r="F205" s="10" t="s">
        <v>52</v>
      </c>
      <c r="G205" s="14" t="s">
        <v>79</v>
      </c>
      <c r="H205" s="14" t="s">
        <v>80</v>
      </c>
      <c r="I205" s="10">
        <f>VLOOKUP(B205,FAMURS!A$2:B$498,2,0)</f>
        <v>0</v>
      </c>
    </row>
    <row r="206" spans="1:9" ht="15.75">
      <c r="A206" s="10">
        <v>431036</v>
      </c>
      <c r="B206" s="11" t="s">
        <v>285</v>
      </c>
      <c r="C206" s="12">
        <v>3080</v>
      </c>
      <c r="D206" s="13">
        <v>16</v>
      </c>
      <c r="E206" s="10" t="s">
        <v>121</v>
      </c>
      <c r="F206" s="10" t="s">
        <v>63</v>
      </c>
      <c r="G206" s="14" t="s">
        <v>64</v>
      </c>
      <c r="H206" s="14" t="s">
        <v>65</v>
      </c>
      <c r="I206" s="10">
        <f>VLOOKUP(B206,FAMURS!A$2:B$498,2,0)</f>
        <v>0</v>
      </c>
    </row>
    <row r="207" spans="1:9" ht="15.75">
      <c r="A207" s="10">
        <v>431040</v>
      </c>
      <c r="B207" s="11" t="s">
        <v>286</v>
      </c>
      <c r="C207" s="12">
        <v>6427</v>
      </c>
      <c r="D207" s="13">
        <v>14</v>
      </c>
      <c r="E207" s="10" t="s">
        <v>30</v>
      </c>
      <c r="F207" s="10" t="s">
        <v>26</v>
      </c>
      <c r="G207" s="14" t="s">
        <v>31</v>
      </c>
      <c r="H207" s="14" t="s">
        <v>28</v>
      </c>
      <c r="I207" s="10">
        <f>VLOOKUP(B207,FAMURS!A$2:B$498,2,0)</f>
        <v>0</v>
      </c>
    </row>
    <row r="208" spans="1:9" ht="15.75">
      <c r="A208" s="10">
        <v>431041</v>
      </c>
      <c r="B208" s="11" t="s">
        <v>287</v>
      </c>
      <c r="C208" s="12">
        <v>2014</v>
      </c>
      <c r="D208" s="13">
        <v>17</v>
      </c>
      <c r="E208" s="10" t="s">
        <v>25</v>
      </c>
      <c r="F208" s="10" t="s">
        <v>26</v>
      </c>
      <c r="G208" s="14" t="s">
        <v>97</v>
      </c>
      <c r="H208" s="14" t="s">
        <v>28</v>
      </c>
      <c r="I208" s="10">
        <f>VLOOKUP(B208,FAMURS!A$2:B$498,2,0)</f>
        <v>0</v>
      </c>
    </row>
    <row r="209" spans="1:9" ht="15.75">
      <c r="A209" s="10">
        <v>431043</v>
      </c>
      <c r="B209" s="11" t="s">
        <v>288</v>
      </c>
      <c r="C209" s="12">
        <v>5399</v>
      </c>
      <c r="D209" s="13">
        <v>5</v>
      </c>
      <c r="E209" s="10" t="s">
        <v>46</v>
      </c>
      <c r="F209" s="10" t="s">
        <v>47</v>
      </c>
      <c r="G209" s="14" t="s">
        <v>59</v>
      </c>
      <c r="H209" s="14" t="s">
        <v>60</v>
      </c>
      <c r="I209" s="10">
        <f>VLOOKUP(B209,FAMURS!A$2:B$498,2,0)</f>
        <v>0</v>
      </c>
    </row>
    <row r="210" spans="1:9" ht="15.75">
      <c r="A210" s="10">
        <v>431046</v>
      </c>
      <c r="B210" s="11" t="s">
        <v>289</v>
      </c>
      <c r="C210" s="12">
        <v>1720</v>
      </c>
      <c r="D210" s="13">
        <v>11</v>
      </c>
      <c r="E210" s="10" t="s">
        <v>74</v>
      </c>
      <c r="F210" s="10" t="s">
        <v>16</v>
      </c>
      <c r="G210" s="14" t="s">
        <v>16</v>
      </c>
      <c r="H210" s="14" t="s">
        <v>18</v>
      </c>
      <c r="I210" s="10">
        <f>VLOOKUP(B210,FAMURS!A$2:B$498,2,0)</f>
        <v>0</v>
      </c>
    </row>
    <row r="211" spans="1:9" ht="15.75">
      <c r="A211" s="10">
        <v>431050</v>
      </c>
      <c r="B211" s="11" t="s">
        <v>290</v>
      </c>
      <c r="C211" s="12">
        <v>7482</v>
      </c>
      <c r="D211" s="13">
        <v>2</v>
      </c>
      <c r="E211" s="10" t="s">
        <v>40</v>
      </c>
      <c r="F211" s="10" t="s">
        <v>16</v>
      </c>
      <c r="G211" s="14" t="s">
        <v>41</v>
      </c>
      <c r="H211" s="14" t="s">
        <v>18</v>
      </c>
      <c r="I211" s="10">
        <f>VLOOKUP(B211,FAMURS!A$2:B$498,2,0)</f>
        <v>0</v>
      </c>
    </row>
    <row r="212" spans="1:9" ht="15.75">
      <c r="A212" s="10">
        <v>431053</v>
      </c>
      <c r="B212" s="11" t="s">
        <v>291</v>
      </c>
      <c r="C212" s="12">
        <v>5572</v>
      </c>
      <c r="D212" s="13">
        <v>4</v>
      </c>
      <c r="E212" s="10" t="s">
        <v>20</v>
      </c>
      <c r="F212" s="10" t="s">
        <v>21</v>
      </c>
      <c r="G212" s="15" t="s">
        <v>22</v>
      </c>
      <c r="H212" s="15" t="s">
        <v>23</v>
      </c>
      <c r="I212" s="10">
        <f>VLOOKUP(B212,FAMURS!A$2:B$498,2,0)</f>
        <v>0</v>
      </c>
    </row>
    <row r="213" spans="1:9" ht="15.75">
      <c r="A213" s="10">
        <v>431055</v>
      </c>
      <c r="B213" s="11" t="s">
        <v>292</v>
      </c>
      <c r="C213" s="12">
        <v>2995</v>
      </c>
      <c r="D213" s="13">
        <v>4</v>
      </c>
      <c r="E213" s="10" t="s">
        <v>132</v>
      </c>
      <c r="F213" s="10" t="s">
        <v>21</v>
      </c>
      <c r="G213" s="15" t="s">
        <v>34</v>
      </c>
      <c r="H213" s="15" t="s">
        <v>13</v>
      </c>
      <c r="I213" s="10">
        <f>VLOOKUP(B213,FAMURS!A$2:B$498,2,0)</f>
        <v>0</v>
      </c>
    </row>
    <row r="214" spans="1:9" ht="15.75">
      <c r="A214" s="10">
        <v>431057</v>
      </c>
      <c r="B214" s="11" t="s">
        <v>293</v>
      </c>
      <c r="C214" s="12">
        <v>1937</v>
      </c>
      <c r="D214" s="13">
        <v>6</v>
      </c>
      <c r="E214" s="10" t="s">
        <v>43</v>
      </c>
      <c r="F214" s="10" t="s">
        <v>16</v>
      </c>
      <c r="G214" s="14" t="s">
        <v>44</v>
      </c>
      <c r="H214" s="14" t="s">
        <v>18</v>
      </c>
      <c r="I214" s="10">
        <f>VLOOKUP(B214,FAMURS!A$2:B$498,2,0)</f>
        <v>0</v>
      </c>
    </row>
    <row r="215" spans="1:9" ht="15.75">
      <c r="A215" s="10">
        <v>431060</v>
      </c>
      <c r="B215" s="11" t="s">
        <v>294</v>
      </c>
      <c r="C215" s="12">
        <v>35768</v>
      </c>
      <c r="D215" s="13">
        <v>10</v>
      </c>
      <c r="E215" s="10" t="s">
        <v>33</v>
      </c>
      <c r="F215" s="10" t="s">
        <v>21</v>
      </c>
      <c r="G215" s="14" t="s">
        <v>34</v>
      </c>
      <c r="H215" s="14" t="s">
        <v>13</v>
      </c>
      <c r="I215" s="10">
        <f>VLOOKUP(B215,FAMURS!A$2:B$498,2,0)</f>
        <v>0</v>
      </c>
    </row>
    <row r="216" spans="1:9" ht="15.75">
      <c r="A216" s="10">
        <v>431065</v>
      </c>
      <c r="B216" s="11" t="s">
        <v>295</v>
      </c>
      <c r="C216" s="12">
        <v>2638</v>
      </c>
      <c r="D216" s="13">
        <v>18</v>
      </c>
      <c r="E216" s="10" t="s">
        <v>78</v>
      </c>
      <c r="F216" s="10" t="s">
        <v>52</v>
      </c>
      <c r="G216" s="14" t="s">
        <v>79</v>
      </c>
      <c r="H216" s="14" t="s">
        <v>80</v>
      </c>
      <c r="I216" s="10">
        <f>VLOOKUP(B216,FAMURS!A$2:B$498,2,0)</f>
        <v>0</v>
      </c>
    </row>
    <row r="217" spans="1:9" ht="15.75">
      <c r="A217" s="10">
        <v>431070</v>
      </c>
      <c r="B217" s="11" t="s">
        <v>296</v>
      </c>
      <c r="C217" s="12">
        <v>3208</v>
      </c>
      <c r="D217" s="13">
        <v>11</v>
      </c>
      <c r="E217" s="10" t="s">
        <v>74</v>
      </c>
      <c r="F217" s="10" t="s">
        <v>16</v>
      </c>
      <c r="G217" s="14" t="s">
        <v>16</v>
      </c>
      <c r="H217" s="14" t="s">
        <v>18</v>
      </c>
      <c r="I217" s="10">
        <f>VLOOKUP(B217,FAMURS!A$2:B$498,2,0)</f>
        <v>0</v>
      </c>
    </row>
    <row r="218" spans="1:9" ht="15.75">
      <c r="A218" s="10">
        <v>431075</v>
      </c>
      <c r="B218" s="11" t="s">
        <v>297</v>
      </c>
      <c r="C218" s="12">
        <v>1929</v>
      </c>
      <c r="D218" s="13">
        <v>4</v>
      </c>
      <c r="E218" s="10" t="s">
        <v>20</v>
      </c>
      <c r="F218" s="10" t="s">
        <v>21</v>
      </c>
      <c r="G218" s="15" t="s">
        <v>22</v>
      </c>
      <c r="H218" s="15" t="s">
        <v>23</v>
      </c>
      <c r="I218" s="10">
        <f>VLOOKUP(B218,FAMURS!A$2:B$498,2,0)</f>
        <v>0</v>
      </c>
    </row>
    <row r="219" spans="1:9" ht="15.75">
      <c r="A219" s="10">
        <v>431080</v>
      </c>
      <c r="B219" s="11" t="s">
        <v>298</v>
      </c>
      <c r="C219" s="12">
        <v>22983</v>
      </c>
      <c r="D219" s="13">
        <v>1</v>
      </c>
      <c r="E219" s="10" t="s">
        <v>71</v>
      </c>
      <c r="F219" s="10" t="s">
        <v>52</v>
      </c>
      <c r="G219" s="14" t="s">
        <v>72</v>
      </c>
      <c r="H219" s="14" t="s">
        <v>49</v>
      </c>
      <c r="I219" s="10">
        <f>VLOOKUP(B219,FAMURS!A$2:B$498,2,0)</f>
        <v>0</v>
      </c>
    </row>
    <row r="220" spans="1:9" ht="15.75">
      <c r="A220" s="10">
        <v>431085</v>
      </c>
      <c r="B220" s="11" t="s">
        <v>299</v>
      </c>
      <c r="C220" s="12">
        <v>3779</v>
      </c>
      <c r="D220" s="13">
        <v>15</v>
      </c>
      <c r="E220" s="10" t="s">
        <v>102</v>
      </c>
      <c r="F220" s="10" t="s">
        <v>16</v>
      </c>
      <c r="G220" s="14" t="s">
        <v>103</v>
      </c>
      <c r="H220" s="14" t="s">
        <v>18</v>
      </c>
      <c r="I220" s="10">
        <f>VLOOKUP(B220,FAMURS!A$2:B$498,2,0)</f>
        <v>0</v>
      </c>
    </row>
    <row r="221" spans="1:9" ht="15.75">
      <c r="A221" s="10">
        <v>431087</v>
      </c>
      <c r="B221" s="11" t="s">
        <v>300</v>
      </c>
      <c r="C221" s="12">
        <v>2040</v>
      </c>
      <c r="D221" s="13">
        <v>9</v>
      </c>
      <c r="E221" s="10" t="s">
        <v>112</v>
      </c>
      <c r="F221" s="10" t="s">
        <v>26</v>
      </c>
      <c r="G221" s="14" t="s">
        <v>44</v>
      </c>
      <c r="H221" s="14" t="s">
        <v>18</v>
      </c>
      <c r="I221" s="10">
        <f>VLOOKUP(B221,FAMURS!A$2:B$498,2,0)</f>
        <v>0</v>
      </c>
    </row>
    <row r="222" spans="1:9" ht="15.75">
      <c r="A222" s="10">
        <v>431090</v>
      </c>
      <c r="B222" s="11" t="s">
        <v>301</v>
      </c>
      <c r="C222" s="12">
        <v>3338</v>
      </c>
      <c r="D222" s="13">
        <v>11</v>
      </c>
      <c r="E222" s="10" t="s">
        <v>74</v>
      </c>
      <c r="F222" s="10" t="s">
        <v>16</v>
      </c>
      <c r="G222" s="14" t="s">
        <v>16</v>
      </c>
      <c r="H222" s="14" t="s">
        <v>18</v>
      </c>
      <c r="I222" s="10">
        <f>VLOOKUP(B222,FAMURS!A$2:B$498,2,0)</f>
        <v>0</v>
      </c>
    </row>
    <row r="223" spans="1:9" ht="15.75">
      <c r="A223" s="10">
        <v>431100</v>
      </c>
      <c r="B223" s="11" t="s">
        <v>302</v>
      </c>
      <c r="C223" s="12">
        <v>26603</v>
      </c>
      <c r="D223" s="13">
        <v>3</v>
      </c>
      <c r="E223" s="10" t="s">
        <v>55</v>
      </c>
      <c r="F223" s="10" t="s">
        <v>11</v>
      </c>
      <c r="G223" s="14" t="s">
        <v>11</v>
      </c>
      <c r="H223" s="14" t="s">
        <v>56</v>
      </c>
      <c r="I223" s="10">
        <f>VLOOKUP(B223,FAMURS!A$2:B$498,2,0)</f>
        <v>0</v>
      </c>
    </row>
    <row r="224" spans="1:9" ht="15.75">
      <c r="A224" s="10">
        <v>431110</v>
      </c>
      <c r="B224" s="11" t="s">
        <v>303</v>
      </c>
      <c r="C224" s="12">
        <v>10579</v>
      </c>
      <c r="D224" s="13">
        <v>4</v>
      </c>
      <c r="E224" s="10" t="s">
        <v>132</v>
      </c>
      <c r="F224" s="10" t="s">
        <v>21</v>
      </c>
      <c r="G224" s="15" t="s">
        <v>133</v>
      </c>
      <c r="H224" s="15" t="s">
        <v>23</v>
      </c>
      <c r="I224" s="10">
        <f>VLOOKUP(B224,FAMURS!A$2:B$498,2,0)</f>
        <v>0</v>
      </c>
    </row>
    <row r="225" spans="1:9" ht="15.75">
      <c r="A225" s="10">
        <v>431112</v>
      </c>
      <c r="B225" s="22" t="s">
        <v>304</v>
      </c>
      <c r="C225" s="12">
        <v>3690</v>
      </c>
      <c r="D225" s="13">
        <v>5</v>
      </c>
      <c r="E225" s="10" t="s">
        <v>117</v>
      </c>
      <c r="F225" s="10" t="s">
        <v>47</v>
      </c>
      <c r="G225" s="14" t="s">
        <v>144</v>
      </c>
      <c r="H225" s="14" t="s">
        <v>60</v>
      </c>
      <c r="I225" s="10">
        <f>VLOOKUP(B225,FAMURS!A$2:B$498,2,0)</f>
        <v>0</v>
      </c>
    </row>
    <row r="226" spans="1:9" ht="15.75">
      <c r="A226" s="10">
        <v>431113</v>
      </c>
      <c r="B226" s="11" t="s">
        <v>305</v>
      </c>
      <c r="C226" s="12">
        <v>3349</v>
      </c>
      <c r="D226" s="13">
        <v>4</v>
      </c>
      <c r="E226" s="10" t="s">
        <v>132</v>
      </c>
      <c r="F226" s="10" t="s">
        <v>21</v>
      </c>
      <c r="G226" s="15" t="s">
        <v>22</v>
      </c>
      <c r="H226" s="15" t="s">
        <v>23</v>
      </c>
      <c r="I226" s="10">
        <f>VLOOKUP(B226,FAMURS!A$2:B$498,2,0)</f>
        <v>0</v>
      </c>
    </row>
    <row r="227" spans="1:9" ht="15.75">
      <c r="A227" s="10">
        <v>431115</v>
      </c>
      <c r="B227" s="11" t="s">
        <v>306</v>
      </c>
      <c r="C227" s="12">
        <v>7184</v>
      </c>
      <c r="D227" s="13">
        <v>17</v>
      </c>
      <c r="E227" s="10" t="s">
        <v>25</v>
      </c>
      <c r="F227" s="10" t="s">
        <v>26</v>
      </c>
      <c r="G227" s="14" t="s">
        <v>27</v>
      </c>
      <c r="H227" s="14" t="s">
        <v>28</v>
      </c>
      <c r="I227" s="10">
        <f>VLOOKUP(B227,FAMURS!A$2:B$498,2,0)</f>
        <v>0</v>
      </c>
    </row>
    <row r="228" spans="1:9" ht="15.75">
      <c r="A228" s="10">
        <v>431120</v>
      </c>
      <c r="B228" s="11" t="s">
        <v>307</v>
      </c>
      <c r="C228" s="12">
        <v>18226</v>
      </c>
      <c r="D228" s="13">
        <v>4</v>
      </c>
      <c r="E228" s="10" t="s">
        <v>20</v>
      </c>
      <c r="F228" s="10" t="s">
        <v>21</v>
      </c>
      <c r="G228" s="15" t="s">
        <v>22</v>
      </c>
      <c r="H228" s="15" t="s">
        <v>23</v>
      </c>
      <c r="I228" s="10">
        <f>VLOOKUP(B228,FAMURS!A$2:B$498,2,0)</f>
        <v>0</v>
      </c>
    </row>
    <row r="229" spans="1:9" ht="15.75">
      <c r="A229" s="10">
        <v>431123</v>
      </c>
      <c r="B229" s="11" t="s">
        <v>308</v>
      </c>
      <c r="C229" s="12">
        <v>2251</v>
      </c>
      <c r="D229" s="13">
        <v>8</v>
      </c>
      <c r="E229" s="10" t="s">
        <v>82</v>
      </c>
      <c r="F229" s="10" t="s">
        <v>63</v>
      </c>
      <c r="G229" s="14" t="s">
        <v>83</v>
      </c>
      <c r="H229" s="14" t="s">
        <v>65</v>
      </c>
      <c r="I229" s="10">
        <f>VLOOKUP(B229,FAMURS!A$2:B$498,2,0)</f>
        <v>0</v>
      </c>
    </row>
    <row r="230" spans="1:9" ht="15.75">
      <c r="A230" s="10">
        <v>431127</v>
      </c>
      <c r="B230" s="16" t="s">
        <v>309</v>
      </c>
      <c r="C230" s="12">
        <v>5341</v>
      </c>
      <c r="D230" s="13">
        <v>6</v>
      </c>
      <c r="E230" s="10" t="s">
        <v>37</v>
      </c>
      <c r="F230" s="10" t="s">
        <v>16</v>
      </c>
      <c r="G230" s="14" t="s">
        <v>113</v>
      </c>
      <c r="H230" s="14" t="s">
        <v>23</v>
      </c>
      <c r="I230" s="10">
        <f>VLOOKUP(B230,FAMURS!A$2:B$498,2,0)</f>
        <v>0</v>
      </c>
    </row>
    <row r="231" spans="1:9" ht="15.75">
      <c r="A231" s="10">
        <v>431130</v>
      </c>
      <c r="B231" s="16" t="s">
        <v>310</v>
      </c>
      <c r="C231" s="12">
        <v>1738</v>
      </c>
      <c r="D231" s="13">
        <v>6</v>
      </c>
      <c r="E231" s="10" t="s">
        <v>15</v>
      </c>
      <c r="F231" s="10" t="s">
        <v>16</v>
      </c>
      <c r="G231" s="14" t="s">
        <v>17</v>
      </c>
      <c r="H231" s="14" t="s">
        <v>18</v>
      </c>
      <c r="I231" s="10">
        <f>VLOOKUP(B231,FAMURS!A$2:B$498,2,0)</f>
        <v>0</v>
      </c>
    </row>
    <row r="232" spans="1:9" ht="15.75">
      <c r="A232" s="10">
        <v>431125</v>
      </c>
      <c r="B232" s="16" t="s">
        <v>311</v>
      </c>
      <c r="C232" s="12">
        <v>27659</v>
      </c>
      <c r="D232" s="13">
        <v>6</v>
      </c>
      <c r="E232" s="10" t="s">
        <v>43</v>
      </c>
      <c r="F232" s="10" t="s">
        <v>16</v>
      </c>
      <c r="G232" s="14" t="s">
        <v>44</v>
      </c>
      <c r="H232" s="14" t="s">
        <v>18</v>
      </c>
      <c r="I232" s="10">
        <f>VLOOKUP(B232,FAMURS!A$2:B$498,2,0)</f>
        <v>0</v>
      </c>
    </row>
    <row r="233" spans="1:9" ht="15.75">
      <c r="A233" s="10">
        <v>431140</v>
      </c>
      <c r="B233" s="16" t="s">
        <v>312</v>
      </c>
      <c r="C233" s="12">
        <v>93646</v>
      </c>
      <c r="D233" s="13">
        <v>16</v>
      </c>
      <c r="E233" s="10" t="s">
        <v>62</v>
      </c>
      <c r="F233" s="10" t="s">
        <v>63</v>
      </c>
      <c r="G233" s="14" t="s">
        <v>64</v>
      </c>
      <c r="H233" s="14" t="s">
        <v>65</v>
      </c>
      <c r="I233" s="10">
        <f>VLOOKUP(B233,FAMURS!A$2:B$498,2,0)</f>
        <v>0</v>
      </c>
    </row>
    <row r="234" spans="1:9" ht="15.75">
      <c r="A234" s="10">
        <v>431142</v>
      </c>
      <c r="B234" s="16" t="s">
        <v>313</v>
      </c>
      <c r="C234" s="12">
        <v>2601</v>
      </c>
      <c r="D234" s="13">
        <v>15</v>
      </c>
      <c r="E234" s="10" t="s">
        <v>102</v>
      </c>
      <c r="F234" s="10" t="s">
        <v>16</v>
      </c>
      <c r="G234" s="14" t="s">
        <v>103</v>
      </c>
      <c r="H234" s="14" t="s">
        <v>18</v>
      </c>
      <c r="I234" s="10">
        <f>VLOOKUP(B234,FAMURS!A$2:B$498,2,0)</f>
        <v>0</v>
      </c>
    </row>
    <row r="235" spans="1:9" ht="15.75">
      <c r="A235" s="10">
        <v>431150</v>
      </c>
      <c r="B235" s="16" t="s">
        <v>314</v>
      </c>
      <c r="C235" s="12">
        <v>7157</v>
      </c>
      <c r="D235" s="13">
        <v>7</v>
      </c>
      <c r="E235" s="10" t="s">
        <v>10</v>
      </c>
      <c r="F235" s="10" t="s">
        <v>11</v>
      </c>
      <c r="G235" s="14" t="s">
        <v>12</v>
      </c>
      <c r="H235" s="14" t="s">
        <v>13</v>
      </c>
      <c r="I235" s="10">
        <f>VLOOKUP(B235,FAMURS!A$2:B$498,2,0)</f>
        <v>0</v>
      </c>
    </row>
    <row r="236" spans="1:9" ht="15.75">
      <c r="A236" s="10">
        <v>431160</v>
      </c>
      <c r="B236" s="16" t="s">
        <v>315</v>
      </c>
      <c r="C236" s="12">
        <v>4781</v>
      </c>
      <c r="D236" s="13">
        <v>2</v>
      </c>
      <c r="E236" s="10" t="s">
        <v>40</v>
      </c>
      <c r="F236" s="10" t="s">
        <v>16</v>
      </c>
      <c r="G236" s="14" t="s">
        <v>103</v>
      </c>
      <c r="H236" s="14" t="s">
        <v>18</v>
      </c>
      <c r="I236" s="10">
        <f>VLOOKUP(B236,FAMURS!A$2:B$498,2,0)</f>
        <v>0</v>
      </c>
    </row>
    <row r="237" spans="1:9" ht="15.75">
      <c r="A237" s="10">
        <v>431162</v>
      </c>
      <c r="B237" s="16" t="s">
        <v>316</v>
      </c>
      <c r="C237" s="12">
        <v>6248</v>
      </c>
      <c r="D237" s="13">
        <v>1</v>
      </c>
      <c r="E237" s="10" t="s">
        <v>71</v>
      </c>
      <c r="F237" s="10" t="s">
        <v>52</v>
      </c>
      <c r="G237" s="14" t="s">
        <v>281</v>
      </c>
      <c r="H237" s="14" t="s">
        <v>49</v>
      </c>
      <c r="I237" s="10">
        <f>VLOOKUP(B237,FAMURS!A$2:B$498,2,0)</f>
        <v>0</v>
      </c>
    </row>
    <row r="238" spans="1:9" ht="15.75">
      <c r="A238" s="10">
        <v>431164</v>
      </c>
      <c r="B238" s="16" t="s">
        <v>317</v>
      </c>
      <c r="C238" s="12">
        <v>1683</v>
      </c>
      <c r="D238" s="13">
        <v>5</v>
      </c>
      <c r="E238" s="10" t="s">
        <v>156</v>
      </c>
      <c r="F238" s="10" t="s">
        <v>47</v>
      </c>
      <c r="G238" s="14" t="s">
        <v>48</v>
      </c>
      <c r="H238" s="14" t="s">
        <v>49</v>
      </c>
      <c r="I238" s="10">
        <f>VLOOKUP(B238,FAMURS!A$2:B$498,2,0)</f>
        <v>0</v>
      </c>
    </row>
    <row r="239" spans="1:9" ht="15.75">
      <c r="A239" s="10">
        <v>431171</v>
      </c>
      <c r="B239" s="16" t="s">
        <v>318</v>
      </c>
      <c r="C239" s="12">
        <v>4425</v>
      </c>
      <c r="D239" s="13">
        <v>10</v>
      </c>
      <c r="E239" s="10" t="s">
        <v>33</v>
      </c>
      <c r="F239" s="10" t="s">
        <v>21</v>
      </c>
      <c r="G239" s="14" t="s">
        <v>34</v>
      </c>
      <c r="H239" s="14" t="s">
        <v>13</v>
      </c>
      <c r="I239" s="10">
        <f>VLOOKUP(B239,FAMURS!A$2:B$498,2,0)</f>
        <v>0</v>
      </c>
    </row>
    <row r="240" spans="1:9" ht="15.75">
      <c r="A240" s="10">
        <v>431170</v>
      </c>
      <c r="B240" s="16" t="s">
        <v>319</v>
      </c>
      <c r="C240" s="12">
        <v>5735</v>
      </c>
      <c r="D240" s="13">
        <v>6</v>
      </c>
      <c r="E240" s="10" t="s">
        <v>15</v>
      </c>
      <c r="F240" s="10" t="s">
        <v>16</v>
      </c>
      <c r="G240" s="14" t="s">
        <v>17</v>
      </c>
      <c r="H240" s="14" t="s">
        <v>18</v>
      </c>
      <c r="I240" s="10">
        <f>VLOOKUP(B240,FAMURS!A$2:B$498,2,0)</f>
        <v>0</v>
      </c>
    </row>
    <row r="241" spans="1:9" ht="15.75">
      <c r="A241" s="10">
        <v>431173</v>
      </c>
      <c r="B241" s="11" t="s">
        <v>320</v>
      </c>
      <c r="C241" s="12">
        <v>3131</v>
      </c>
      <c r="D241" s="13">
        <v>18</v>
      </c>
      <c r="E241" s="10" t="s">
        <v>78</v>
      </c>
      <c r="F241" s="10" t="s">
        <v>52</v>
      </c>
      <c r="G241" s="14" t="s">
        <v>79</v>
      </c>
      <c r="H241" s="14" t="s">
        <v>80</v>
      </c>
      <c r="I241" s="10">
        <f>VLOOKUP(B241,FAMURS!A$2:B$498,2,0)</f>
        <v>0</v>
      </c>
    </row>
    <row r="242" spans="1:9" ht="15.75">
      <c r="A242" s="10">
        <v>431175</v>
      </c>
      <c r="B242" s="11" t="s">
        <v>321</v>
      </c>
      <c r="C242" s="12">
        <v>6801</v>
      </c>
      <c r="D242" s="13">
        <v>10</v>
      </c>
      <c r="E242" s="10" t="s">
        <v>33</v>
      </c>
      <c r="F242" s="10" t="s">
        <v>21</v>
      </c>
      <c r="G242" s="14" t="s">
        <v>34</v>
      </c>
      <c r="H242" s="14" t="s">
        <v>13</v>
      </c>
      <c r="I242" s="10">
        <f>VLOOKUP(B242,FAMURS!A$2:B$498,2,0)</f>
        <v>0</v>
      </c>
    </row>
    <row r="243" spans="1:9" ht="15.75">
      <c r="A243" s="10">
        <v>431177</v>
      </c>
      <c r="B243" s="11" t="s">
        <v>322</v>
      </c>
      <c r="C243" s="12">
        <v>7418</v>
      </c>
      <c r="D243" s="13">
        <v>18</v>
      </c>
      <c r="E243" s="10" t="s">
        <v>78</v>
      </c>
      <c r="F243" s="10" t="s">
        <v>52</v>
      </c>
      <c r="G243" s="14" t="s">
        <v>79</v>
      </c>
      <c r="H243" s="14" t="s">
        <v>80</v>
      </c>
      <c r="I243" s="10">
        <f>VLOOKUP(B243,FAMURS!A$2:B$498,2,0)</f>
        <v>0</v>
      </c>
    </row>
    <row r="244" spans="1:9" ht="15.75">
      <c r="A244" s="10">
        <v>431179</v>
      </c>
      <c r="B244" s="11" t="s">
        <v>323</v>
      </c>
      <c r="C244" s="12">
        <v>2470</v>
      </c>
      <c r="D244" s="13">
        <v>1</v>
      </c>
      <c r="E244" s="17" t="s">
        <v>93</v>
      </c>
      <c r="F244" s="10" t="s">
        <v>52</v>
      </c>
      <c r="G244" s="14" t="s">
        <v>48</v>
      </c>
      <c r="H244" s="14" t="s">
        <v>49</v>
      </c>
      <c r="I244" s="10">
        <f>VLOOKUP(B244,FAMURS!A$2:B$498,2,0)</f>
        <v>0</v>
      </c>
    </row>
    <row r="245" spans="1:9" ht="15.75">
      <c r="A245" s="10">
        <v>431180</v>
      </c>
      <c r="B245" s="11" t="s">
        <v>324</v>
      </c>
      <c r="C245" s="12">
        <v>45124</v>
      </c>
      <c r="D245" s="13">
        <v>6</v>
      </c>
      <c r="E245" s="10" t="s">
        <v>37</v>
      </c>
      <c r="F245" s="10" t="s">
        <v>16</v>
      </c>
      <c r="G245" s="14" t="s">
        <v>38</v>
      </c>
      <c r="H245" s="14" t="s">
        <v>18</v>
      </c>
      <c r="I245" s="10">
        <f>VLOOKUP(B245,FAMURS!A$2:B$498,2,0)</f>
        <v>0</v>
      </c>
    </row>
    <row r="246" spans="1:9" ht="15.75">
      <c r="A246" s="10">
        <v>431190</v>
      </c>
      <c r="B246" s="11" t="s">
        <v>325</v>
      </c>
      <c r="C246" s="12">
        <v>4320</v>
      </c>
      <c r="D246" s="13">
        <v>11</v>
      </c>
      <c r="E246" s="10" t="s">
        <v>74</v>
      </c>
      <c r="F246" s="10" t="s">
        <v>16</v>
      </c>
      <c r="G246" s="14" t="s">
        <v>16</v>
      </c>
      <c r="H246" s="14" t="s">
        <v>18</v>
      </c>
      <c r="I246" s="10">
        <f>VLOOKUP(B246,FAMURS!A$2:B$498,2,0)</f>
        <v>0</v>
      </c>
    </row>
    <row r="247" spans="1:9" ht="15.75">
      <c r="A247" s="10">
        <v>431198</v>
      </c>
      <c r="B247" s="11" t="s">
        <v>326</v>
      </c>
      <c r="C247" s="12">
        <v>3916</v>
      </c>
      <c r="D247" s="13">
        <v>1</v>
      </c>
      <c r="E247" s="10" t="s">
        <v>68</v>
      </c>
      <c r="F247" s="10" t="s">
        <v>52</v>
      </c>
      <c r="G247" s="14" t="s">
        <v>69</v>
      </c>
      <c r="H247" s="14" t="s">
        <v>49</v>
      </c>
      <c r="I247" s="10">
        <f>VLOOKUP(B247,FAMURS!A$2:B$498,2,0)</f>
        <v>0</v>
      </c>
    </row>
    <row r="248" spans="1:9" ht="15.75">
      <c r="A248" s="10">
        <v>431200</v>
      </c>
      <c r="B248" s="11" t="s">
        <v>327</v>
      </c>
      <c r="C248" s="12">
        <v>1858</v>
      </c>
      <c r="D248" s="13">
        <v>11</v>
      </c>
      <c r="E248" s="10" t="s">
        <v>74</v>
      </c>
      <c r="F248" s="10" t="s">
        <v>16</v>
      </c>
      <c r="G248" s="14" t="s">
        <v>16</v>
      </c>
      <c r="H248" s="14" t="s">
        <v>18</v>
      </c>
      <c r="I248" s="10">
        <f>VLOOKUP(B248,FAMURS!A$2:B$498,2,0)</f>
        <v>0</v>
      </c>
    </row>
    <row r="249" spans="1:9" ht="15.75">
      <c r="A249" s="10">
        <v>431205</v>
      </c>
      <c r="B249" s="11" t="s">
        <v>328</v>
      </c>
      <c r="C249" s="12">
        <v>3969</v>
      </c>
      <c r="D249" s="13">
        <v>16</v>
      </c>
      <c r="E249" s="10" t="s">
        <v>62</v>
      </c>
      <c r="F249" s="10" t="s">
        <v>63</v>
      </c>
      <c r="G249" s="14" t="s">
        <v>64</v>
      </c>
      <c r="H249" s="14" t="s">
        <v>65</v>
      </c>
      <c r="I249" s="10">
        <f>VLOOKUP(B249,FAMURS!A$2:B$498,2,0)</f>
        <v>0</v>
      </c>
    </row>
    <row r="250" spans="1:9" ht="15.75">
      <c r="A250" s="10">
        <v>431210</v>
      </c>
      <c r="B250" s="11" t="s">
        <v>329</v>
      </c>
      <c r="C250" s="12">
        <v>4698</v>
      </c>
      <c r="D250" s="13">
        <v>4</v>
      </c>
      <c r="E250" s="10" t="s">
        <v>132</v>
      </c>
      <c r="F250" s="10" t="s">
        <v>21</v>
      </c>
      <c r="G250" s="15" t="s">
        <v>133</v>
      </c>
      <c r="H250" s="15" t="s">
        <v>23</v>
      </c>
      <c r="I250" s="10">
        <f>VLOOKUP(B250,FAMURS!A$2:B$498,2,0)</f>
        <v>0</v>
      </c>
    </row>
    <row r="251" spans="1:9" ht="15.75">
      <c r="A251" s="10">
        <v>431213</v>
      </c>
      <c r="B251" s="11" t="s">
        <v>330</v>
      </c>
      <c r="C251" s="12">
        <v>2553</v>
      </c>
      <c r="D251" s="13">
        <v>6</v>
      </c>
      <c r="E251" s="10" t="s">
        <v>37</v>
      </c>
      <c r="F251" s="10" t="s">
        <v>16</v>
      </c>
      <c r="G251" s="14" t="s">
        <v>38</v>
      </c>
      <c r="H251" s="14" t="s">
        <v>18</v>
      </c>
      <c r="I251" s="10">
        <f>VLOOKUP(B251,FAMURS!A$2:B$498,2,0)</f>
        <v>0</v>
      </c>
    </row>
    <row r="252" spans="1:9" ht="15.75">
      <c r="A252" s="10">
        <v>431215</v>
      </c>
      <c r="B252" s="11" t="s">
        <v>331</v>
      </c>
      <c r="C252" s="12">
        <v>4859</v>
      </c>
      <c r="D252" s="13">
        <v>13</v>
      </c>
      <c r="E252" s="10" t="s">
        <v>152</v>
      </c>
      <c r="F252" s="10" t="s">
        <v>63</v>
      </c>
      <c r="G252" s="14" t="s">
        <v>83</v>
      </c>
      <c r="H252" s="14" t="s">
        <v>65</v>
      </c>
      <c r="I252" s="10">
        <f>VLOOKUP(B252,FAMURS!A$2:B$498,2,0)</f>
        <v>0</v>
      </c>
    </row>
    <row r="253" spans="1:9" ht="15.75">
      <c r="A253" s="10">
        <v>431217</v>
      </c>
      <c r="B253" s="11" t="s">
        <v>332</v>
      </c>
      <c r="C253" s="12">
        <v>1795</v>
      </c>
      <c r="D253" s="13">
        <v>12</v>
      </c>
      <c r="E253" s="10" t="s">
        <v>124</v>
      </c>
      <c r="F253" s="10" t="s">
        <v>26</v>
      </c>
      <c r="G253" s="14" t="s">
        <v>125</v>
      </c>
      <c r="H253" s="14" t="s">
        <v>28</v>
      </c>
      <c r="I253" s="10">
        <f>VLOOKUP(B253,FAMURS!A$2:B$498,2,0)</f>
        <v>0</v>
      </c>
    </row>
    <row r="254" spans="1:9" ht="15.75">
      <c r="A254" s="10">
        <v>431220</v>
      </c>
      <c r="B254" s="11" t="s">
        <v>333</v>
      </c>
      <c r="C254" s="12">
        <v>4191</v>
      </c>
      <c r="D254" s="13">
        <v>6</v>
      </c>
      <c r="E254" s="10" t="s">
        <v>15</v>
      </c>
      <c r="F254" s="10" t="s">
        <v>16</v>
      </c>
      <c r="G254" s="14" t="s">
        <v>17</v>
      </c>
      <c r="H254" s="14" t="s">
        <v>18</v>
      </c>
      <c r="I254" s="10">
        <f>VLOOKUP(B254,FAMURS!A$2:B$498,2,0)</f>
        <v>0</v>
      </c>
    </row>
    <row r="255" spans="1:9" ht="15.75">
      <c r="A255" s="10">
        <v>431225</v>
      </c>
      <c r="B255" s="11" t="s">
        <v>334</v>
      </c>
      <c r="C255" s="12">
        <v>7505</v>
      </c>
      <c r="D255" s="13">
        <v>1</v>
      </c>
      <c r="E255" s="10" t="s">
        <v>68</v>
      </c>
      <c r="F255" s="10" t="s">
        <v>52</v>
      </c>
      <c r="G255" s="14" t="s">
        <v>69</v>
      </c>
      <c r="H255" s="14" t="s">
        <v>49</v>
      </c>
      <c r="I255" s="10">
        <f>VLOOKUP(B255,FAMURS!A$2:B$498,2,0)</f>
        <v>0</v>
      </c>
    </row>
    <row r="256" spans="1:9" ht="15.75">
      <c r="A256" s="10">
        <v>431230</v>
      </c>
      <c r="B256" s="11" t="s">
        <v>335</v>
      </c>
      <c r="C256" s="12">
        <v>4427</v>
      </c>
      <c r="D256" s="13">
        <v>15</v>
      </c>
      <c r="E256" s="10" t="s">
        <v>102</v>
      </c>
      <c r="F256" s="10" t="s">
        <v>16</v>
      </c>
      <c r="G256" s="14" t="s">
        <v>97</v>
      </c>
      <c r="H256" s="14" t="s">
        <v>28</v>
      </c>
      <c r="I256" s="10">
        <f>VLOOKUP(B256,FAMURS!A$2:B$498,2,0)</f>
        <v>0</v>
      </c>
    </row>
    <row r="257" spans="1:9" ht="15.75">
      <c r="A257" s="10">
        <v>431235</v>
      </c>
      <c r="B257" s="11" t="s">
        <v>336</v>
      </c>
      <c r="C257" s="12">
        <v>1499</v>
      </c>
      <c r="D257" s="13">
        <v>6</v>
      </c>
      <c r="E257" s="10" t="s">
        <v>37</v>
      </c>
      <c r="F257" s="10" t="s">
        <v>16</v>
      </c>
      <c r="G257" s="14" t="s">
        <v>47</v>
      </c>
      <c r="H257" s="14" t="s">
        <v>60</v>
      </c>
      <c r="I257" s="10">
        <f>VLOOKUP(B257,FAMURS!A$2:B$498,2,0)</f>
        <v>0</v>
      </c>
    </row>
    <row r="258" spans="1:9" ht="15.75">
      <c r="A258" s="10">
        <v>431237</v>
      </c>
      <c r="B258" s="22" t="s">
        <v>337</v>
      </c>
      <c r="C258" s="12">
        <v>3180</v>
      </c>
      <c r="D258" s="13">
        <v>5</v>
      </c>
      <c r="E258" s="10" t="s">
        <v>117</v>
      </c>
      <c r="F258" s="10" t="s">
        <v>47</v>
      </c>
      <c r="G258" s="14" t="s">
        <v>59</v>
      </c>
      <c r="H258" s="14" t="s">
        <v>60</v>
      </c>
      <c r="I258" s="10">
        <f>VLOOKUP(B258,FAMURS!A$2:B$498,2,0)</f>
        <v>0</v>
      </c>
    </row>
    <row r="259" spans="1:9" ht="15.75">
      <c r="A259" s="10">
        <v>431238</v>
      </c>
      <c r="B259" s="11" t="s">
        <v>338</v>
      </c>
      <c r="C259" s="12">
        <v>2557</v>
      </c>
      <c r="D259" s="13">
        <v>5</v>
      </c>
      <c r="E259" s="10" t="s">
        <v>108</v>
      </c>
      <c r="F259" s="10" t="s">
        <v>47</v>
      </c>
      <c r="G259" s="14" t="s">
        <v>47</v>
      </c>
      <c r="H259" s="14" t="s">
        <v>60</v>
      </c>
      <c r="I259" s="10">
        <f>VLOOKUP(B259,FAMURS!A$2:B$498,2,0)</f>
        <v>0</v>
      </c>
    </row>
    <row r="260" spans="1:9" ht="15.75">
      <c r="A260" s="10">
        <v>431240</v>
      </c>
      <c r="B260" s="11" t="s">
        <v>339</v>
      </c>
      <c r="C260" s="12">
        <v>64322</v>
      </c>
      <c r="D260" s="13">
        <v>1</v>
      </c>
      <c r="E260" s="17" t="s">
        <v>93</v>
      </c>
      <c r="F260" s="10" t="s">
        <v>52</v>
      </c>
      <c r="G260" s="14" t="s">
        <v>48</v>
      </c>
      <c r="H260" s="14" t="s">
        <v>49</v>
      </c>
      <c r="I260" s="10">
        <f>VLOOKUP(B260,FAMURS!A$2:B$498,2,0)</f>
        <v>0</v>
      </c>
    </row>
    <row r="261" spans="1:9" ht="15.75">
      <c r="A261" s="10">
        <v>431242</v>
      </c>
      <c r="B261" s="11" t="s">
        <v>340</v>
      </c>
      <c r="C261" s="12">
        <v>2756</v>
      </c>
      <c r="D261" s="13">
        <v>6</v>
      </c>
      <c r="E261" s="10" t="s">
        <v>43</v>
      </c>
      <c r="F261" s="10" t="s">
        <v>16</v>
      </c>
      <c r="G261" s="14" t="s">
        <v>44</v>
      </c>
      <c r="H261" s="14" t="s">
        <v>18</v>
      </c>
      <c r="I261" s="10">
        <f>VLOOKUP(B261,FAMURS!A$2:B$498,2,0)</f>
        <v>0</v>
      </c>
    </row>
    <row r="262" spans="1:9" ht="15.75">
      <c r="A262" s="10">
        <v>431244</v>
      </c>
      <c r="B262" s="11" t="s">
        <v>341</v>
      </c>
      <c r="C262" s="12">
        <v>3071</v>
      </c>
      <c r="D262" s="13">
        <v>18</v>
      </c>
      <c r="E262" s="10" t="s">
        <v>78</v>
      </c>
      <c r="F262" s="10" t="s">
        <v>52</v>
      </c>
      <c r="G262" s="14" t="s">
        <v>79</v>
      </c>
      <c r="H262" s="14" t="s">
        <v>80</v>
      </c>
      <c r="I262" s="10">
        <f>VLOOKUP(B262,FAMURS!A$2:B$498,2,0)</f>
        <v>0</v>
      </c>
    </row>
    <row r="263" spans="1:9" ht="15.75">
      <c r="A263" s="10">
        <v>431245</v>
      </c>
      <c r="B263" s="11" t="s">
        <v>342</v>
      </c>
      <c r="C263" s="12">
        <v>6046</v>
      </c>
      <c r="D263" s="13">
        <v>3</v>
      </c>
      <c r="E263" s="10" t="s">
        <v>55</v>
      </c>
      <c r="F263" s="10" t="s">
        <v>11</v>
      </c>
      <c r="G263" s="14" t="s">
        <v>11</v>
      </c>
      <c r="H263" s="14" t="s">
        <v>56</v>
      </c>
      <c r="I263" s="10">
        <f>VLOOKUP(B263,FAMURS!A$2:B$498,2,0)</f>
        <v>0</v>
      </c>
    </row>
    <row r="264" spans="1:9" ht="15.75">
      <c r="A264" s="10">
        <v>431247</v>
      </c>
      <c r="B264" s="11" t="s">
        <v>343</v>
      </c>
      <c r="C264" s="12">
        <v>6029</v>
      </c>
      <c r="D264" s="13">
        <v>1</v>
      </c>
      <c r="E264" s="10" t="s">
        <v>71</v>
      </c>
      <c r="F264" s="10" t="s">
        <v>52</v>
      </c>
      <c r="G264" s="14" t="s">
        <v>281</v>
      </c>
      <c r="H264" s="14" t="s">
        <v>49</v>
      </c>
      <c r="I264" s="10">
        <f>VLOOKUP(B264,FAMURS!A$2:B$498,2,0)</f>
        <v>0</v>
      </c>
    </row>
    <row r="265" spans="1:9" ht="15.75">
      <c r="A265" s="10">
        <v>431250</v>
      </c>
      <c r="B265" s="11" t="s">
        <v>344</v>
      </c>
      <c r="C265" s="12">
        <v>12090</v>
      </c>
      <c r="D265" s="13">
        <v>18</v>
      </c>
      <c r="E265" s="10" t="s">
        <v>91</v>
      </c>
      <c r="F265" s="10" t="s">
        <v>52</v>
      </c>
      <c r="G265" s="14" t="s">
        <v>79</v>
      </c>
      <c r="H265" s="14" t="s">
        <v>80</v>
      </c>
      <c r="I265" s="10">
        <f>VLOOKUP(B265,FAMURS!A$2:B$498,2,0)</f>
        <v>0</v>
      </c>
    </row>
    <row r="266" spans="1:9" ht="15.75">
      <c r="A266" s="10">
        <v>431260</v>
      </c>
      <c r="B266" s="11" t="s">
        <v>345</v>
      </c>
      <c r="C266" s="12">
        <v>4601</v>
      </c>
      <c r="D266" s="13">
        <v>16</v>
      </c>
      <c r="E266" s="10" t="s">
        <v>62</v>
      </c>
      <c r="F266" s="10" t="s">
        <v>63</v>
      </c>
      <c r="G266" s="14" t="s">
        <v>64</v>
      </c>
      <c r="H266" s="14" t="s">
        <v>65</v>
      </c>
      <c r="I266" s="10">
        <f>VLOOKUP(B266,FAMURS!A$2:B$498,2,0)</f>
        <v>0</v>
      </c>
    </row>
    <row r="267" spans="1:9" ht="15.75">
      <c r="A267" s="10">
        <v>431261</v>
      </c>
      <c r="B267" s="22" t="s">
        <v>346</v>
      </c>
      <c r="C267" s="12">
        <v>2879</v>
      </c>
      <c r="D267" s="13">
        <v>5</v>
      </c>
      <c r="E267" s="10" t="s">
        <v>117</v>
      </c>
      <c r="F267" s="10" t="s">
        <v>47</v>
      </c>
      <c r="G267" s="14" t="s">
        <v>59</v>
      </c>
      <c r="H267" s="14" t="s">
        <v>60</v>
      </c>
      <c r="I267" s="10">
        <f>VLOOKUP(B267,FAMURS!A$2:B$498,2,0)</f>
        <v>0</v>
      </c>
    </row>
    <row r="268" spans="1:9" ht="15.75">
      <c r="A268" s="10">
        <v>431262</v>
      </c>
      <c r="B268" s="11" t="s">
        <v>347</v>
      </c>
      <c r="C268" s="12">
        <v>1721</v>
      </c>
      <c r="D268" s="13">
        <v>6</v>
      </c>
      <c r="E268" s="10" t="s">
        <v>37</v>
      </c>
      <c r="F268" s="10" t="s">
        <v>16</v>
      </c>
      <c r="G268" s="14" t="s">
        <v>38</v>
      </c>
      <c r="H268" s="14" t="s">
        <v>18</v>
      </c>
      <c r="I268" s="10">
        <f>VLOOKUP(B268,FAMURS!A$2:B$498,2,0)</f>
        <v>0</v>
      </c>
    </row>
    <row r="269" spans="1:9" ht="15.75">
      <c r="A269" s="10">
        <v>431265</v>
      </c>
      <c r="B269" s="11" t="s">
        <v>348</v>
      </c>
      <c r="C269" s="12">
        <v>17898</v>
      </c>
      <c r="D269" s="13">
        <v>6</v>
      </c>
      <c r="E269" s="10" t="s">
        <v>37</v>
      </c>
      <c r="F269" s="10" t="s">
        <v>16</v>
      </c>
      <c r="G269" s="14" t="s">
        <v>113</v>
      </c>
      <c r="H269" s="14" t="s">
        <v>23</v>
      </c>
      <c r="I269" s="10">
        <f>VLOOKUP(B269,FAMURS!A$2:B$498,2,0)</f>
        <v>0</v>
      </c>
    </row>
    <row r="270" spans="1:9" ht="15.75">
      <c r="A270" s="10">
        <v>431267</v>
      </c>
      <c r="B270" s="11" t="s">
        <v>349</v>
      </c>
      <c r="C270" s="12">
        <v>1932</v>
      </c>
      <c r="D270" s="13">
        <v>6</v>
      </c>
      <c r="E270" s="10" t="s">
        <v>37</v>
      </c>
      <c r="F270" s="10" t="s">
        <v>16</v>
      </c>
      <c r="G270" s="14" t="s">
        <v>44</v>
      </c>
      <c r="H270" s="14" t="s">
        <v>18</v>
      </c>
      <c r="I270" s="10">
        <f>VLOOKUP(B270,FAMURS!A$2:B$498,2,0)</f>
        <v>0</v>
      </c>
    </row>
    <row r="271" spans="1:9" ht="15.75">
      <c r="A271" s="10">
        <v>431270</v>
      </c>
      <c r="B271" s="11" t="s">
        <v>350</v>
      </c>
      <c r="C271" s="12">
        <v>13719</v>
      </c>
      <c r="D271" s="13">
        <v>11</v>
      </c>
      <c r="E271" s="10" t="s">
        <v>74</v>
      </c>
      <c r="F271" s="10" t="s">
        <v>16</v>
      </c>
      <c r="G271" s="14" t="s">
        <v>41</v>
      </c>
      <c r="H271" s="14" t="s">
        <v>18</v>
      </c>
      <c r="I271" s="10">
        <f>VLOOKUP(B271,FAMURS!A$2:B$498,2,0)</f>
        <v>0</v>
      </c>
    </row>
    <row r="272" spans="1:9" ht="15.75">
      <c r="A272" s="10">
        <v>431275</v>
      </c>
      <c r="B272" s="11" t="s">
        <v>351</v>
      </c>
      <c r="C272" s="12">
        <v>3163</v>
      </c>
      <c r="D272" s="13">
        <v>6</v>
      </c>
      <c r="E272" s="10" t="s">
        <v>37</v>
      </c>
      <c r="F272" s="10" t="s">
        <v>16</v>
      </c>
      <c r="G272" s="14" t="s">
        <v>38</v>
      </c>
      <c r="H272" s="14" t="s">
        <v>18</v>
      </c>
      <c r="I272" s="10">
        <f>VLOOKUP(B272,FAMURS!A$2:B$498,2,0)</f>
        <v>0</v>
      </c>
    </row>
    <row r="273" spans="1:9" ht="15.75">
      <c r="A273" s="10">
        <v>431280</v>
      </c>
      <c r="B273" s="11" t="s">
        <v>352</v>
      </c>
      <c r="C273" s="12">
        <v>4954</v>
      </c>
      <c r="D273" s="13">
        <v>5</v>
      </c>
      <c r="E273" s="10" t="s">
        <v>108</v>
      </c>
      <c r="F273" s="10" t="s">
        <v>47</v>
      </c>
      <c r="G273" s="14" t="s">
        <v>47</v>
      </c>
      <c r="H273" s="14" t="s">
        <v>60</v>
      </c>
      <c r="I273" s="10">
        <f>VLOOKUP(B273,FAMURS!A$2:B$498,2,0)</f>
        <v>0</v>
      </c>
    </row>
    <row r="274" spans="1:9" ht="15.75">
      <c r="A274" s="10">
        <v>431290</v>
      </c>
      <c r="B274" s="11" t="s">
        <v>353</v>
      </c>
      <c r="C274" s="12">
        <v>9649</v>
      </c>
      <c r="D274" s="13">
        <v>5</v>
      </c>
      <c r="E274" s="10" t="s">
        <v>108</v>
      </c>
      <c r="F274" s="10" t="s">
        <v>47</v>
      </c>
      <c r="G274" s="14" t="s">
        <v>47</v>
      </c>
      <c r="H274" s="14" t="s">
        <v>60</v>
      </c>
      <c r="I274" s="10">
        <f>VLOOKUP(B274,FAMURS!A$2:B$498,2,0)</f>
        <v>0</v>
      </c>
    </row>
    <row r="275" spans="1:9" ht="15.75">
      <c r="A275" s="10">
        <v>431295</v>
      </c>
      <c r="B275" s="11" t="s">
        <v>354</v>
      </c>
      <c r="C275" s="12">
        <v>2042</v>
      </c>
      <c r="D275" s="13">
        <v>15</v>
      </c>
      <c r="E275" s="10" t="s">
        <v>102</v>
      </c>
      <c r="F275" s="10" t="s">
        <v>16</v>
      </c>
      <c r="G275" s="14" t="s">
        <v>103</v>
      </c>
      <c r="H275" s="14" t="s">
        <v>18</v>
      </c>
      <c r="I275" s="10">
        <f>VLOOKUP(B275,FAMURS!A$2:B$498,2,0)</f>
        <v>0</v>
      </c>
    </row>
    <row r="276" spans="1:9" ht="15.75">
      <c r="A276" s="10">
        <v>431300</v>
      </c>
      <c r="B276" s="11" t="s">
        <v>355</v>
      </c>
      <c r="C276" s="12">
        <v>3044</v>
      </c>
      <c r="D276" s="13">
        <v>16</v>
      </c>
      <c r="E276" s="10" t="s">
        <v>62</v>
      </c>
      <c r="F276" s="10" t="s">
        <v>63</v>
      </c>
      <c r="G276" s="14" t="s">
        <v>64</v>
      </c>
      <c r="H276" s="14" t="s">
        <v>65</v>
      </c>
      <c r="I276" s="10">
        <f>VLOOKUP(B276,FAMURS!A$2:B$498,2,0)</f>
        <v>0</v>
      </c>
    </row>
    <row r="277" spans="1:9" ht="15.75">
      <c r="A277" s="10">
        <v>431301</v>
      </c>
      <c r="B277" s="11" t="s">
        <v>356</v>
      </c>
      <c r="C277" s="12">
        <v>3061</v>
      </c>
      <c r="D277" s="13">
        <v>14</v>
      </c>
      <c r="E277" s="10" t="s">
        <v>30</v>
      </c>
      <c r="F277" s="10" t="s">
        <v>26</v>
      </c>
      <c r="G277" s="14" t="s">
        <v>31</v>
      </c>
      <c r="H277" s="14" t="s">
        <v>28</v>
      </c>
      <c r="I277" s="10">
        <f>VLOOKUP(B277,FAMURS!A$2:B$498,2,0)</f>
        <v>0</v>
      </c>
    </row>
    <row r="278" spans="1:9" ht="15.75">
      <c r="A278" s="10">
        <v>431303</v>
      </c>
      <c r="B278" s="11" t="s">
        <v>357</v>
      </c>
      <c r="C278" s="12">
        <v>4865</v>
      </c>
      <c r="D278" s="13">
        <v>4</v>
      </c>
      <c r="E278" s="10" t="s">
        <v>132</v>
      </c>
      <c r="F278" s="10" t="s">
        <v>21</v>
      </c>
      <c r="G278" s="15" t="s">
        <v>133</v>
      </c>
      <c r="H278" s="15" t="s">
        <v>23</v>
      </c>
      <c r="I278" s="10">
        <f>VLOOKUP(B278,FAMURS!A$2:B$498,2,0)</f>
        <v>0</v>
      </c>
    </row>
    <row r="279" spans="1:9" ht="15.75">
      <c r="A279" s="10">
        <v>431306</v>
      </c>
      <c r="B279" s="11" t="s">
        <v>358</v>
      </c>
      <c r="C279" s="12">
        <v>20088</v>
      </c>
      <c r="D279" s="13">
        <v>1</v>
      </c>
      <c r="E279" s="10" t="s">
        <v>71</v>
      </c>
      <c r="F279" s="10" t="s">
        <v>52</v>
      </c>
      <c r="G279" s="14" t="s">
        <v>72</v>
      </c>
      <c r="H279" s="14" t="s">
        <v>49</v>
      </c>
      <c r="I279" s="10">
        <f>VLOOKUP(B279,FAMURS!A$2:B$498,2,0)</f>
        <v>0</v>
      </c>
    </row>
    <row r="280" spans="1:9" ht="15.75">
      <c r="A280" s="10">
        <v>431308</v>
      </c>
      <c r="B280" s="11" t="s">
        <v>359</v>
      </c>
      <c r="C280" s="12">
        <v>2343</v>
      </c>
      <c r="D280" s="13">
        <v>5</v>
      </c>
      <c r="E280" s="10" t="s">
        <v>46</v>
      </c>
      <c r="F280" s="10" t="s">
        <v>47</v>
      </c>
      <c r="G280" s="14" t="s">
        <v>47</v>
      </c>
      <c r="H280" s="14" t="s">
        <v>60</v>
      </c>
      <c r="I280" s="10">
        <f>VLOOKUP(B280,FAMURS!A$2:B$498,2,0)</f>
        <v>0</v>
      </c>
    </row>
    <row r="281" spans="1:9" ht="15.75">
      <c r="A281" s="10">
        <v>431310</v>
      </c>
      <c r="B281" s="11" t="s">
        <v>360</v>
      </c>
      <c r="C281" s="12">
        <v>5586</v>
      </c>
      <c r="D281" s="13">
        <v>4</v>
      </c>
      <c r="E281" s="10" t="s">
        <v>20</v>
      </c>
      <c r="F281" s="10" t="s">
        <v>21</v>
      </c>
      <c r="G281" s="15" t="s">
        <v>22</v>
      </c>
      <c r="H281" s="15" t="s">
        <v>23</v>
      </c>
      <c r="I281" s="10">
        <f>VLOOKUP(B281,FAMURS!A$2:B$498,2,0)</f>
        <v>0</v>
      </c>
    </row>
    <row r="282" spans="1:9" ht="15.75">
      <c r="A282" s="10">
        <v>431320</v>
      </c>
      <c r="B282" s="11" t="s">
        <v>361</v>
      </c>
      <c r="C282" s="12">
        <v>23300</v>
      </c>
      <c r="D282" s="13">
        <v>5</v>
      </c>
      <c r="E282" s="10" t="s">
        <v>156</v>
      </c>
      <c r="F282" s="10" t="s">
        <v>47</v>
      </c>
      <c r="G282" s="14" t="s">
        <v>144</v>
      </c>
      <c r="H282" s="14" t="s">
        <v>60</v>
      </c>
      <c r="I282" s="10">
        <f>VLOOKUP(B282,FAMURS!A$2:B$498,2,0)</f>
        <v>0</v>
      </c>
    </row>
    <row r="283" spans="1:9" ht="15.75">
      <c r="A283" s="10">
        <v>431330</v>
      </c>
      <c r="B283" s="11" t="s">
        <v>362</v>
      </c>
      <c r="C283" s="12">
        <v>25692</v>
      </c>
      <c r="D283" s="13">
        <v>5</v>
      </c>
      <c r="E283" s="10" t="s">
        <v>108</v>
      </c>
      <c r="F283" s="10" t="s">
        <v>47</v>
      </c>
      <c r="G283" s="14" t="s">
        <v>47</v>
      </c>
      <c r="H283" s="14" t="s">
        <v>60</v>
      </c>
      <c r="I283" s="10">
        <f>VLOOKUP(B283,FAMURS!A$2:B$498,2,0)</f>
        <v>0</v>
      </c>
    </row>
    <row r="284" spans="1:9" ht="15.75">
      <c r="A284" s="10">
        <v>431333</v>
      </c>
      <c r="B284" s="11" t="s">
        <v>363</v>
      </c>
      <c r="C284" s="12">
        <v>2163</v>
      </c>
      <c r="D284" s="13">
        <v>17</v>
      </c>
      <c r="E284" s="10" t="s">
        <v>25</v>
      </c>
      <c r="F284" s="10" t="s">
        <v>26</v>
      </c>
      <c r="G284" s="14" t="s">
        <v>27</v>
      </c>
      <c r="H284" s="14" t="s">
        <v>28</v>
      </c>
      <c r="I284" s="10">
        <f>VLOOKUP(B284,FAMURS!A$2:B$498,2,0)</f>
        <v>0</v>
      </c>
    </row>
    <row r="285" spans="1:9" ht="15.75">
      <c r="A285" s="10">
        <v>431335</v>
      </c>
      <c r="B285" s="11" t="s">
        <v>364</v>
      </c>
      <c r="C285" s="12">
        <v>3466</v>
      </c>
      <c r="D285" s="13">
        <v>5</v>
      </c>
      <c r="E285" s="10" t="s">
        <v>46</v>
      </c>
      <c r="F285" s="10" t="s">
        <v>47</v>
      </c>
      <c r="G285" s="14" t="s">
        <v>47</v>
      </c>
      <c r="H285" s="14" t="s">
        <v>60</v>
      </c>
      <c r="I285" s="10">
        <f>VLOOKUP(B285,FAMURS!A$2:B$498,2,0)</f>
        <v>0</v>
      </c>
    </row>
    <row r="286" spans="1:9" ht="15.75">
      <c r="A286" s="10">
        <v>431337</v>
      </c>
      <c r="B286" s="11" t="s">
        <v>365</v>
      </c>
      <c r="C286" s="12">
        <v>29024</v>
      </c>
      <c r="D286" s="13">
        <v>1</v>
      </c>
      <c r="E286" s="17" t="s">
        <v>93</v>
      </c>
      <c r="F286" s="10" t="s">
        <v>52</v>
      </c>
      <c r="G286" s="14" t="s">
        <v>72</v>
      </c>
      <c r="H286" s="14" t="s">
        <v>49</v>
      </c>
      <c r="I286" s="10">
        <f>VLOOKUP(B286,FAMURS!A$2:B$498,2,0)</f>
        <v>0</v>
      </c>
    </row>
    <row r="287" spans="1:9" ht="15.75">
      <c r="A287" s="10">
        <v>431349</v>
      </c>
      <c r="B287" s="16" t="s">
        <v>366</v>
      </c>
      <c r="C287" s="12">
        <v>4272</v>
      </c>
      <c r="D287" s="13">
        <v>15</v>
      </c>
      <c r="E287" s="10" t="s">
        <v>102</v>
      </c>
      <c r="F287" s="10" t="s">
        <v>16</v>
      </c>
      <c r="G287" s="14" t="s">
        <v>103</v>
      </c>
      <c r="H287" s="14" t="s">
        <v>18</v>
      </c>
      <c r="I287" s="10">
        <f>VLOOKUP(B287,FAMURS!A$2:B$498,2,0)</f>
        <v>0</v>
      </c>
    </row>
    <row r="288" spans="1:9" ht="15.75">
      <c r="A288" s="10">
        <v>431339</v>
      </c>
      <c r="B288" s="16" t="s">
        <v>367</v>
      </c>
      <c r="C288" s="12">
        <v>3568</v>
      </c>
      <c r="D288" s="13">
        <v>8</v>
      </c>
      <c r="E288" s="10" t="s">
        <v>82</v>
      </c>
      <c r="F288" s="10" t="s">
        <v>63</v>
      </c>
      <c r="G288" s="14" t="s">
        <v>135</v>
      </c>
      <c r="H288" s="14" t="s">
        <v>23</v>
      </c>
      <c r="I288" s="10">
        <f>VLOOKUP(B288,FAMURS!A$2:B$498,2,0)</f>
        <v>0</v>
      </c>
    </row>
    <row r="289" spans="1:9" ht="15.75">
      <c r="A289" s="10">
        <v>431340</v>
      </c>
      <c r="B289" s="16" t="s">
        <v>368</v>
      </c>
      <c r="C289" s="12">
        <v>227646</v>
      </c>
      <c r="D289" s="13">
        <v>1</v>
      </c>
      <c r="E289" s="10" t="s">
        <v>71</v>
      </c>
      <c r="F289" s="10" t="s">
        <v>52</v>
      </c>
      <c r="G289" s="14" t="s">
        <v>72</v>
      </c>
      <c r="H289" s="14" t="s">
        <v>49</v>
      </c>
      <c r="I289" s="10">
        <f>VLOOKUP(B289,FAMURS!A$2:B$498,2,0)</f>
        <v>0</v>
      </c>
    </row>
    <row r="290" spans="1:9" ht="15.75">
      <c r="A290" s="10">
        <v>431342</v>
      </c>
      <c r="B290" s="16" t="s">
        <v>369</v>
      </c>
      <c r="C290" s="12">
        <v>3198</v>
      </c>
      <c r="D290" s="13">
        <v>14</v>
      </c>
      <c r="E290" s="10" t="s">
        <v>30</v>
      </c>
      <c r="F290" s="10" t="s">
        <v>26</v>
      </c>
      <c r="G290" s="14" t="s">
        <v>31</v>
      </c>
      <c r="H290" s="14" t="s">
        <v>28</v>
      </c>
      <c r="I290" s="10">
        <f>VLOOKUP(B290,FAMURS!A$2:B$498,2,0)</f>
        <v>0</v>
      </c>
    </row>
    <row r="291" spans="1:9" ht="15.75">
      <c r="A291" s="10">
        <v>431344</v>
      </c>
      <c r="B291" s="16" t="s">
        <v>370</v>
      </c>
      <c r="C291" s="12">
        <v>2146</v>
      </c>
      <c r="D291" s="13">
        <v>2</v>
      </c>
      <c r="E291" s="10" t="s">
        <v>40</v>
      </c>
      <c r="F291" s="10" t="s">
        <v>16</v>
      </c>
      <c r="G291" s="14" t="s">
        <v>41</v>
      </c>
      <c r="H291" s="14" t="s">
        <v>18</v>
      </c>
      <c r="I291" s="10">
        <f>VLOOKUP(B291,FAMURS!A$2:B$498,2,0)</f>
        <v>0</v>
      </c>
    </row>
    <row r="292" spans="1:9" ht="15.75">
      <c r="A292" s="10">
        <v>431346</v>
      </c>
      <c r="B292" s="16" t="s">
        <v>371</v>
      </c>
      <c r="C292" s="12">
        <v>1646</v>
      </c>
      <c r="D292" s="13">
        <v>15</v>
      </c>
      <c r="E292" s="10" t="s">
        <v>102</v>
      </c>
      <c r="F292" s="10" t="s">
        <v>16</v>
      </c>
      <c r="G292" s="14" t="s">
        <v>103</v>
      </c>
      <c r="H292" s="14" t="s">
        <v>18</v>
      </c>
      <c r="I292" s="10">
        <f>VLOOKUP(B292,FAMURS!A$2:B$498,2,0)</f>
        <v>0</v>
      </c>
    </row>
    <row r="293" spans="1:9" ht="15.75">
      <c r="A293" s="10">
        <v>431350</v>
      </c>
      <c r="B293" s="11" t="s">
        <v>372</v>
      </c>
      <c r="C293" s="12">
        <v>47396</v>
      </c>
      <c r="D293" s="13">
        <v>18</v>
      </c>
      <c r="E293" s="10" t="s">
        <v>91</v>
      </c>
      <c r="F293" s="10" t="s">
        <v>52</v>
      </c>
      <c r="G293" s="14" t="s">
        <v>79</v>
      </c>
      <c r="H293" s="14" t="s">
        <v>80</v>
      </c>
      <c r="I293" s="10">
        <f>VLOOKUP(B293,FAMURS!A$2:B$498,2,0)</f>
        <v>0</v>
      </c>
    </row>
    <row r="294" spans="1:9" ht="15.75">
      <c r="A294" s="10">
        <v>431360</v>
      </c>
      <c r="B294" s="11" t="s">
        <v>373</v>
      </c>
      <c r="C294" s="12">
        <v>3629</v>
      </c>
      <c r="D294" s="13">
        <v>6</v>
      </c>
      <c r="E294" s="10" t="s">
        <v>15</v>
      </c>
      <c r="F294" s="10" t="s">
        <v>16</v>
      </c>
      <c r="G294" s="14" t="s">
        <v>17</v>
      </c>
      <c r="H294" s="14" t="s">
        <v>18</v>
      </c>
      <c r="I294" s="10">
        <f>VLOOKUP(B294,FAMURS!A$2:B$498,2,0)</f>
        <v>0</v>
      </c>
    </row>
    <row r="295" spans="1:9" ht="15.75">
      <c r="A295" s="10">
        <v>431365</v>
      </c>
      <c r="B295" s="11" t="s">
        <v>374</v>
      </c>
      <c r="C295" s="12">
        <v>12844</v>
      </c>
      <c r="D295" s="13">
        <v>18</v>
      </c>
      <c r="E295" s="10" t="s">
        <v>91</v>
      </c>
      <c r="F295" s="10" t="s">
        <v>52</v>
      </c>
      <c r="G295" s="14" t="s">
        <v>79</v>
      </c>
      <c r="H295" s="14" t="s">
        <v>80</v>
      </c>
      <c r="I295" s="10">
        <f>VLOOKUP(B295,FAMURS!A$2:B$498,2,0)</f>
        <v>0</v>
      </c>
    </row>
    <row r="296" spans="1:9" ht="15.75">
      <c r="A296" s="10">
        <v>431370</v>
      </c>
      <c r="B296" s="11" t="s">
        <v>375</v>
      </c>
      <c r="C296" s="12">
        <v>33216</v>
      </c>
      <c r="D296" s="13">
        <v>15</v>
      </c>
      <c r="E296" s="10" t="s">
        <v>102</v>
      </c>
      <c r="F296" s="10" t="s">
        <v>16</v>
      </c>
      <c r="G296" s="14" t="s">
        <v>103</v>
      </c>
      <c r="H296" s="14" t="s">
        <v>18</v>
      </c>
      <c r="I296" s="10">
        <f>VLOOKUP(B296,FAMURS!A$2:B$498,2,0)</f>
        <v>0</v>
      </c>
    </row>
    <row r="297" spans="1:9" ht="15.75">
      <c r="A297" s="10">
        <v>431380</v>
      </c>
      <c r="B297" s="11" t="s">
        <v>376</v>
      </c>
      <c r="C297" s="12">
        <v>7839</v>
      </c>
      <c r="D297" s="13">
        <v>2</v>
      </c>
      <c r="E297" s="10" t="s">
        <v>40</v>
      </c>
      <c r="F297" s="10" t="s">
        <v>16</v>
      </c>
      <c r="G297" s="14" t="s">
        <v>41</v>
      </c>
      <c r="H297" s="14" t="s">
        <v>18</v>
      </c>
      <c r="I297" s="10">
        <f>VLOOKUP(B297,FAMURS!A$2:B$498,2,0)</f>
        <v>0</v>
      </c>
    </row>
    <row r="298" spans="1:9" ht="15.75">
      <c r="A298" s="10">
        <v>431390</v>
      </c>
      <c r="B298" s="11" t="s">
        <v>377</v>
      </c>
      <c r="C298" s="12">
        <v>43515</v>
      </c>
      <c r="D298" s="13">
        <v>17</v>
      </c>
      <c r="E298" s="10" t="s">
        <v>25</v>
      </c>
      <c r="F298" s="10" t="s">
        <v>26</v>
      </c>
      <c r="G298" s="14" t="s">
        <v>27</v>
      </c>
      <c r="H298" s="14" t="s">
        <v>28</v>
      </c>
      <c r="I298" s="10">
        <f>VLOOKUP(B298,FAMURS!A$2:B$498,2,0)</f>
        <v>0</v>
      </c>
    </row>
    <row r="299" spans="1:9" ht="15.75">
      <c r="A299" s="10">
        <v>431395</v>
      </c>
      <c r="B299" s="11" t="s">
        <v>378</v>
      </c>
      <c r="C299" s="12">
        <v>10212</v>
      </c>
      <c r="D299" s="13">
        <v>13</v>
      </c>
      <c r="E299" s="10" t="s">
        <v>152</v>
      </c>
      <c r="F299" s="10" t="s">
        <v>63</v>
      </c>
      <c r="G299" s="14" t="s">
        <v>83</v>
      </c>
      <c r="H299" s="14" t="s">
        <v>65</v>
      </c>
      <c r="I299" s="10">
        <f>VLOOKUP(B299,FAMURS!A$2:B$498,2,0)</f>
        <v>0</v>
      </c>
    </row>
    <row r="300" spans="1:9" ht="15.75">
      <c r="A300" s="10">
        <v>431400</v>
      </c>
      <c r="B300" s="11" t="s">
        <v>379</v>
      </c>
      <c r="C300" s="12">
        <v>7194</v>
      </c>
      <c r="D300" s="13">
        <v>5</v>
      </c>
      <c r="E300" s="10" t="s">
        <v>108</v>
      </c>
      <c r="F300" s="10" t="s">
        <v>47</v>
      </c>
      <c r="G300" s="14" t="s">
        <v>47</v>
      </c>
      <c r="H300" s="14" t="s">
        <v>60</v>
      </c>
      <c r="I300" s="10">
        <f>VLOOKUP(B300,FAMURS!A$2:B$498,2,0)</f>
        <v>0</v>
      </c>
    </row>
    <row r="301" spans="1:9" ht="15.75">
      <c r="A301" s="10">
        <v>431402</v>
      </c>
      <c r="B301" s="11" t="s">
        <v>380</v>
      </c>
      <c r="C301" s="12">
        <v>6519</v>
      </c>
      <c r="D301" s="13">
        <v>4</v>
      </c>
      <c r="E301" s="10" t="s">
        <v>20</v>
      </c>
      <c r="F301" s="10" t="s">
        <v>21</v>
      </c>
      <c r="G301" s="15" t="s">
        <v>135</v>
      </c>
      <c r="H301" s="15" t="s">
        <v>23</v>
      </c>
      <c r="I301" s="10">
        <f>VLOOKUP(B301,FAMURS!A$2:B$498,2,0)</f>
        <v>0</v>
      </c>
    </row>
    <row r="302" spans="1:9" ht="15.75">
      <c r="A302" s="10">
        <v>431403</v>
      </c>
      <c r="B302" s="11" t="s">
        <v>381</v>
      </c>
      <c r="C302" s="12">
        <v>4319</v>
      </c>
      <c r="D302" s="13">
        <v>1</v>
      </c>
      <c r="E302" s="17" t="s">
        <v>93</v>
      </c>
      <c r="F302" s="10" t="s">
        <v>52</v>
      </c>
      <c r="G302" s="14" t="s">
        <v>48</v>
      </c>
      <c r="H302" s="14" t="s">
        <v>49</v>
      </c>
      <c r="I302" s="10">
        <f>VLOOKUP(B302,FAMURS!A$2:B$498,2,0)</f>
        <v>0</v>
      </c>
    </row>
    <row r="303" spans="1:9" ht="15.75">
      <c r="A303" s="10">
        <v>431405</v>
      </c>
      <c r="B303" s="11" t="s">
        <v>382</v>
      </c>
      <c r="C303" s="12">
        <v>52058</v>
      </c>
      <c r="D303" s="13">
        <v>1</v>
      </c>
      <c r="E303" s="10" t="s">
        <v>143</v>
      </c>
      <c r="F303" s="10" t="s">
        <v>52</v>
      </c>
      <c r="G303" s="14" t="s">
        <v>281</v>
      </c>
      <c r="H303" s="14" t="s">
        <v>49</v>
      </c>
      <c r="I303" s="10">
        <f>VLOOKUP(B303,FAMURS!A$2:B$498,2,0)</f>
        <v>0</v>
      </c>
    </row>
    <row r="304" spans="1:9" ht="15.75">
      <c r="A304" s="10">
        <v>431406</v>
      </c>
      <c r="B304" s="11" t="s">
        <v>383</v>
      </c>
      <c r="C304" s="12">
        <v>3983</v>
      </c>
      <c r="D304" s="13">
        <v>8</v>
      </c>
      <c r="E304" s="10" t="s">
        <v>82</v>
      </c>
      <c r="F304" s="10" t="s">
        <v>63</v>
      </c>
      <c r="G304" s="14" t="s">
        <v>83</v>
      </c>
      <c r="H304" s="14" t="s">
        <v>65</v>
      </c>
      <c r="I304" s="10">
        <f>VLOOKUP(B304,FAMURS!A$2:B$498,2,0)</f>
        <v>0</v>
      </c>
    </row>
    <row r="305" spans="1:9" ht="15.75">
      <c r="A305" s="10">
        <v>431407</v>
      </c>
      <c r="B305" s="11" t="s">
        <v>384</v>
      </c>
      <c r="C305" s="12">
        <v>6025</v>
      </c>
      <c r="D305" s="13">
        <v>13</v>
      </c>
      <c r="E305" s="10" t="s">
        <v>152</v>
      </c>
      <c r="F305" s="10" t="s">
        <v>63</v>
      </c>
      <c r="G305" s="14" t="s">
        <v>83</v>
      </c>
      <c r="H305" s="14" t="s">
        <v>65</v>
      </c>
      <c r="I305" s="10">
        <f>VLOOKUP(B305,FAMURS!A$2:B$498,2,0)</f>
        <v>0</v>
      </c>
    </row>
    <row r="306" spans="1:9" ht="15.75">
      <c r="A306" s="10">
        <v>431410</v>
      </c>
      <c r="B306" s="11" t="s">
        <v>385</v>
      </c>
      <c r="C306" s="12">
        <v>206215</v>
      </c>
      <c r="D306" s="13">
        <v>6</v>
      </c>
      <c r="E306" s="10" t="s">
        <v>37</v>
      </c>
      <c r="F306" s="10" t="s">
        <v>16</v>
      </c>
      <c r="G306" s="14" t="s">
        <v>38</v>
      </c>
      <c r="H306" s="14" t="s">
        <v>18</v>
      </c>
      <c r="I306" s="10">
        <f>VLOOKUP(B306,FAMURS!A$2:B$498,2,0)</f>
        <v>0</v>
      </c>
    </row>
    <row r="307" spans="1:9" ht="15.75">
      <c r="A307" s="10">
        <v>431413</v>
      </c>
      <c r="B307" s="11" t="s">
        <v>386</v>
      </c>
      <c r="C307" s="12">
        <v>2144</v>
      </c>
      <c r="D307" s="13">
        <v>11</v>
      </c>
      <c r="E307" s="10" t="s">
        <v>74</v>
      </c>
      <c r="F307" s="10" t="s">
        <v>16</v>
      </c>
      <c r="G307" s="14" t="s">
        <v>16</v>
      </c>
      <c r="H307" s="14" t="s">
        <v>18</v>
      </c>
      <c r="I307" s="10">
        <f>VLOOKUP(B307,FAMURS!A$2:B$498,2,0)</f>
        <v>0</v>
      </c>
    </row>
    <row r="308" spans="1:9" ht="15.75">
      <c r="A308" s="10">
        <v>431415</v>
      </c>
      <c r="B308" s="11" t="s">
        <v>387</v>
      </c>
      <c r="C308" s="12">
        <v>7978</v>
      </c>
      <c r="D308" s="13">
        <v>16</v>
      </c>
      <c r="E308" s="10" t="s">
        <v>121</v>
      </c>
      <c r="F308" s="10" t="s">
        <v>63</v>
      </c>
      <c r="G308" s="14" t="s">
        <v>64</v>
      </c>
      <c r="H308" s="14" t="s">
        <v>65</v>
      </c>
      <c r="I308" s="10">
        <f>VLOOKUP(B308,FAMURS!A$2:B$498,2,0)</f>
        <v>0</v>
      </c>
    </row>
    <row r="309" spans="1:9" ht="15.75">
      <c r="A309" s="10">
        <v>431417</v>
      </c>
      <c r="B309" s="11" t="s">
        <v>388</v>
      </c>
      <c r="C309" s="12">
        <v>2061</v>
      </c>
      <c r="D309" s="13">
        <v>3</v>
      </c>
      <c r="E309" s="10" t="s">
        <v>55</v>
      </c>
      <c r="F309" s="10" t="s">
        <v>11</v>
      </c>
      <c r="G309" s="14" t="s">
        <v>11</v>
      </c>
      <c r="H309" s="14" t="s">
        <v>56</v>
      </c>
      <c r="I309" s="10">
        <f>VLOOKUP(B309,FAMURS!A$2:B$498,2,0)</f>
        <v>0</v>
      </c>
    </row>
    <row r="310" spans="1:9" ht="15.75">
      <c r="A310" s="10">
        <v>431420</v>
      </c>
      <c r="B310" s="11" t="s">
        <v>389</v>
      </c>
      <c r="C310" s="12">
        <v>7484</v>
      </c>
      <c r="D310" s="13">
        <v>3</v>
      </c>
      <c r="E310" s="10" t="s">
        <v>55</v>
      </c>
      <c r="F310" s="10" t="s">
        <v>11</v>
      </c>
      <c r="G310" s="14" t="s">
        <v>11</v>
      </c>
      <c r="H310" s="14" t="s">
        <v>56</v>
      </c>
      <c r="I310" s="10">
        <f>VLOOKUP(B310,FAMURS!A$2:B$498,2,0)</f>
        <v>0</v>
      </c>
    </row>
    <row r="311" spans="1:9" ht="15.75">
      <c r="A311" s="10">
        <v>431430</v>
      </c>
      <c r="B311" s="11" t="s">
        <v>390</v>
      </c>
      <c r="C311" s="12">
        <v>3745</v>
      </c>
      <c r="D311" s="13">
        <v>17</v>
      </c>
      <c r="E311" s="10" t="s">
        <v>25</v>
      </c>
      <c r="F311" s="10" t="s">
        <v>26</v>
      </c>
      <c r="G311" s="14" t="s">
        <v>27</v>
      </c>
      <c r="H311" s="14" t="s">
        <v>28</v>
      </c>
      <c r="I311" s="10">
        <f>VLOOKUP(B311,FAMURS!A$2:B$498,2,0)</f>
        <v>0</v>
      </c>
    </row>
    <row r="312" spans="1:9" ht="15.75">
      <c r="A312" s="10">
        <v>431440</v>
      </c>
      <c r="B312" s="11" t="s">
        <v>391</v>
      </c>
      <c r="C312" s="12">
        <v>325685</v>
      </c>
      <c r="D312" s="13">
        <v>3</v>
      </c>
      <c r="E312" s="10" t="s">
        <v>55</v>
      </c>
      <c r="F312" s="10" t="s">
        <v>11</v>
      </c>
      <c r="G312" s="14" t="s">
        <v>11</v>
      </c>
      <c r="H312" s="14" t="s">
        <v>56</v>
      </c>
      <c r="I312" s="10">
        <f>VLOOKUP(B312,FAMURS!A$2:B$498,2,0)</f>
        <v>0</v>
      </c>
    </row>
    <row r="313" spans="1:9" ht="15.75">
      <c r="A313" s="10">
        <v>431442</v>
      </c>
      <c r="B313" s="11" t="s">
        <v>392</v>
      </c>
      <c r="C313" s="12">
        <v>5351</v>
      </c>
      <c r="D313" s="13">
        <v>5</v>
      </c>
      <c r="E313" s="10" t="s">
        <v>156</v>
      </c>
      <c r="F313" s="10" t="s">
        <v>47</v>
      </c>
      <c r="G313" s="14" t="s">
        <v>144</v>
      </c>
      <c r="H313" s="14" t="s">
        <v>60</v>
      </c>
      <c r="I313" s="10">
        <f>VLOOKUP(B313,FAMURS!A$2:B$498,2,0)</f>
        <v>0</v>
      </c>
    </row>
    <row r="314" spans="1:9" ht="15.75">
      <c r="A314" s="10">
        <v>431445</v>
      </c>
      <c r="B314" s="11" t="s">
        <v>393</v>
      </c>
      <c r="C314" s="12">
        <v>2959</v>
      </c>
      <c r="D314" s="13">
        <v>2</v>
      </c>
      <c r="E314" s="10" t="s">
        <v>40</v>
      </c>
      <c r="F314" s="10" t="s">
        <v>16</v>
      </c>
      <c r="G314" s="14" t="s">
        <v>41</v>
      </c>
      <c r="H314" s="14" t="s">
        <v>18</v>
      </c>
      <c r="I314" s="10">
        <f>VLOOKUP(B314,FAMURS!A$2:B$498,2,0)</f>
        <v>0</v>
      </c>
    </row>
    <row r="315" spans="1:9" ht="15.75">
      <c r="A315" s="10">
        <v>431446</v>
      </c>
      <c r="B315" s="22" t="s">
        <v>394</v>
      </c>
      <c r="C315" s="12">
        <v>2248</v>
      </c>
      <c r="D315" s="13">
        <v>5</v>
      </c>
      <c r="E315" s="10" t="s">
        <v>117</v>
      </c>
      <c r="F315" s="10" t="s">
        <v>47</v>
      </c>
      <c r="G315" s="14" t="s">
        <v>59</v>
      </c>
      <c r="H315" s="14" t="s">
        <v>60</v>
      </c>
      <c r="I315" s="10">
        <f>VLOOKUP(B315,FAMURS!A$2:B$498,2,0)</f>
        <v>0</v>
      </c>
    </row>
    <row r="316" spans="1:9" ht="15.75">
      <c r="A316" s="10">
        <v>431447</v>
      </c>
      <c r="B316" s="11" t="s">
        <v>395</v>
      </c>
      <c r="C316" s="12">
        <v>3805</v>
      </c>
      <c r="D316" s="13">
        <v>4</v>
      </c>
      <c r="E316" s="10" t="s">
        <v>20</v>
      </c>
      <c r="F316" s="10" t="s">
        <v>21</v>
      </c>
      <c r="G316" s="15" t="s">
        <v>22</v>
      </c>
      <c r="H316" s="15" t="s">
        <v>23</v>
      </c>
      <c r="I316" s="10">
        <f>VLOOKUP(B316,FAMURS!A$2:B$498,2,0)</f>
        <v>0</v>
      </c>
    </row>
    <row r="317" spans="1:9" ht="15.75">
      <c r="A317" s="10">
        <v>431449</v>
      </c>
      <c r="B317" s="11" t="s">
        <v>396</v>
      </c>
      <c r="C317" s="12">
        <v>4540</v>
      </c>
      <c r="D317" s="13">
        <v>2</v>
      </c>
      <c r="E317" s="10" t="s">
        <v>40</v>
      </c>
      <c r="F317" s="10" t="s">
        <v>16</v>
      </c>
      <c r="G317" s="14" t="s">
        <v>41</v>
      </c>
      <c r="H317" s="14" t="s">
        <v>18</v>
      </c>
      <c r="I317" s="10">
        <f>VLOOKUP(B317,FAMURS!A$2:B$498,2,0)</f>
        <v>0</v>
      </c>
    </row>
    <row r="318" spans="1:9" ht="15.75">
      <c r="A318" s="10">
        <v>431450</v>
      </c>
      <c r="B318" s="11" t="s">
        <v>397</v>
      </c>
      <c r="C318" s="12">
        <v>11214</v>
      </c>
      <c r="D318" s="13">
        <v>3</v>
      </c>
      <c r="E318" s="10" t="s">
        <v>55</v>
      </c>
      <c r="F318" s="10" t="s">
        <v>11</v>
      </c>
      <c r="G318" s="14" t="s">
        <v>11</v>
      </c>
      <c r="H318" s="14" t="s">
        <v>56</v>
      </c>
      <c r="I318" s="10">
        <f>VLOOKUP(B318,FAMURS!A$2:B$498,2,0)</f>
        <v>0</v>
      </c>
    </row>
    <row r="319" spans="1:9" ht="15.75">
      <c r="A319" s="10">
        <v>431454</v>
      </c>
      <c r="B319" s="11" t="s">
        <v>398</v>
      </c>
      <c r="C319" s="12">
        <v>2723</v>
      </c>
      <c r="D319" s="13">
        <v>5</v>
      </c>
      <c r="E319" s="10" t="s">
        <v>108</v>
      </c>
      <c r="F319" s="10" t="s">
        <v>47</v>
      </c>
      <c r="G319" s="14" t="s">
        <v>47</v>
      </c>
      <c r="H319" s="14" t="s">
        <v>60</v>
      </c>
      <c r="I319" s="10">
        <f>VLOOKUP(B319,FAMURS!A$2:B$498,2,0)</f>
        <v>0</v>
      </c>
    </row>
    <row r="320" spans="1:9" ht="15.75">
      <c r="A320" s="10">
        <v>431455</v>
      </c>
      <c r="B320" s="11" t="s">
        <v>399</v>
      </c>
      <c r="C320" s="12">
        <v>2260</v>
      </c>
      <c r="D320" s="13">
        <v>12</v>
      </c>
      <c r="E320" s="10" t="s">
        <v>124</v>
      </c>
      <c r="F320" s="10" t="s">
        <v>26</v>
      </c>
      <c r="G320" s="14" t="s">
        <v>125</v>
      </c>
      <c r="H320" s="14" t="s">
        <v>28</v>
      </c>
      <c r="I320" s="10">
        <f>VLOOKUP(B320,FAMURS!A$2:B$498,2,0)</f>
        <v>0</v>
      </c>
    </row>
    <row r="321" spans="1:9" ht="15.75">
      <c r="A321" s="10">
        <v>431460</v>
      </c>
      <c r="B321" s="11" t="s">
        <v>400</v>
      </c>
      <c r="C321" s="12">
        <v>17504</v>
      </c>
      <c r="D321" s="13">
        <v>3</v>
      </c>
      <c r="E321" s="10" t="s">
        <v>55</v>
      </c>
      <c r="F321" s="10" t="s">
        <v>11</v>
      </c>
      <c r="G321" s="14" t="s">
        <v>11</v>
      </c>
      <c r="H321" s="14" t="s">
        <v>56</v>
      </c>
      <c r="I321" s="10">
        <f>VLOOKUP(B321,FAMURS!A$2:B$498,2,0)</f>
        <v>0</v>
      </c>
    </row>
    <row r="322" spans="1:9" ht="15.75">
      <c r="A322" s="10">
        <v>431470</v>
      </c>
      <c r="B322" s="11" t="s">
        <v>401</v>
      </c>
      <c r="C322" s="12">
        <v>10406</v>
      </c>
      <c r="D322" s="13">
        <v>2</v>
      </c>
      <c r="E322" s="10" t="s">
        <v>40</v>
      </c>
      <c r="F322" s="10" t="s">
        <v>16</v>
      </c>
      <c r="G322" s="14" t="s">
        <v>41</v>
      </c>
      <c r="H322" s="14" t="s">
        <v>18</v>
      </c>
      <c r="I322" s="10">
        <f>VLOOKUP(B322,FAMURS!A$2:B$498,2,0)</f>
        <v>0</v>
      </c>
    </row>
    <row r="323" spans="1:9" ht="15.75">
      <c r="A323" s="10">
        <v>431475</v>
      </c>
      <c r="B323" s="11" t="s">
        <v>402</v>
      </c>
      <c r="C323" s="12">
        <v>2171</v>
      </c>
      <c r="D323" s="13">
        <v>16</v>
      </c>
      <c r="E323" s="10" t="s">
        <v>121</v>
      </c>
      <c r="F323" s="10" t="s">
        <v>63</v>
      </c>
      <c r="G323" s="14" t="s">
        <v>64</v>
      </c>
      <c r="H323" s="14" t="s">
        <v>65</v>
      </c>
      <c r="I323" s="10">
        <f>VLOOKUP(B323,FAMURS!A$2:B$498,2,0)</f>
        <v>0</v>
      </c>
    </row>
    <row r="324" spans="1:9" ht="15.75">
      <c r="A324" s="10">
        <v>431477</v>
      </c>
      <c r="B324" s="11" t="s">
        <v>403</v>
      </c>
      <c r="C324" s="12">
        <v>3296</v>
      </c>
      <c r="D324" s="13">
        <v>6</v>
      </c>
      <c r="E324" s="10" t="s">
        <v>37</v>
      </c>
      <c r="F324" s="10" t="s">
        <v>16</v>
      </c>
      <c r="G324" s="14" t="s">
        <v>38</v>
      </c>
      <c r="H324" s="14" t="s">
        <v>18</v>
      </c>
      <c r="I324" s="10">
        <f>VLOOKUP(B324,FAMURS!A$2:B$498,2,0)</f>
        <v>0</v>
      </c>
    </row>
    <row r="325" spans="1:9" ht="15.75">
      <c r="A325" s="10">
        <v>431478</v>
      </c>
      <c r="B325" s="11" t="s">
        <v>404</v>
      </c>
      <c r="C325" s="12">
        <v>1575</v>
      </c>
      <c r="D325" s="13">
        <v>11</v>
      </c>
      <c r="E325" s="10" t="s">
        <v>74</v>
      </c>
      <c r="F325" s="10" t="s">
        <v>16</v>
      </c>
      <c r="G325" s="14" t="s">
        <v>16</v>
      </c>
      <c r="H325" s="14" t="s">
        <v>18</v>
      </c>
      <c r="I325" s="10">
        <f>VLOOKUP(B325,FAMURS!A$2:B$498,2,0)</f>
        <v>0</v>
      </c>
    </row>
    <row r="326" spans="1:9" ht="15.75">
      <c r="A326" s="10">
        <v>431480</v>
      </c>
      <c r="B326" s="11" t="s">
        <v>405</v>
      </c>
      <c r="C326" s="12">
        <v>34071</v>
      </c>
      <c r="D326" s="13">
        <v>1</v>
      </c>
      <c r="E326" s="10" t="s">
        <v>71</v>
      </c>
      <c r="F326" s="10" t="s">
        <v>52</v>
      </c>
      <c r="G326" s="14" t="s">
        <v>72</v>
      </c>
      <c r="H326" s="14" t="s">
        <v>49</v>
      </c>
      <c r="I326" s="10">
        <f>VLOOKUP(B326,FAMURS!A$2:B$498,2,0)</f>
        <v>0</v>
      </c>
    </row>
    <row r="327" spans="1:9" ht="15.75">
      <c r="A327" s="10">
        <v>431490</v>
      </c>
      <c r="B327" s="11" t="s">
        <v>406</v>
      </c>
      <c r="C327" s="12">
        <v>1332845</v>
      </c>
      <c r="D327" s="13">
        <v>1</v>
      </c>
      <c r="E327" s="10" t="s">
        <v>51</v>
      </c>
      <c r="F327" s="10" t="s">
        <v>52</v>
      </c>
      <c r="G327" s="14" t="s">
        <v>220</v>
      </c>
      <c r="H327" s="14" t="s">
        <v>49</v>
      </c>
      <c r="I327" s="10">
        <f>VLOOKUP(B327,FAMURS!A$2:B$498,2,0)</f>
        <v>0</v>
      </c>
    </row>
    <row r="328" spans="1:9" ht="15.75">
      <c r="A328" s="10">
        <v>431500</v>
      </c>
      <c r="B328" s="11" t="s">
        <v>407</v>
      </c>
      <c r="C328" s="12">
        <v>4360</v>
      </c>
      <c r="D328" s="13">
        <v>14</v>
      </c>
      <c r="E328" s="10" t="s">
        <v>30</v>
      </c>
      <c r="F328" s="10" t="s">
        <v>26</v>
      </c>
      <c r="G328" s="14" t="s">
        <v>31</v>
      </c>
      <c r="H328" s="14" t="s">
        <v>28</v>
      </c>
      <c r="I328" s="10">
        <f>VLOOKUP(B328,FAMURS!A$2:B$498,2,0)</f>
        <v>0</v>
      </c>
    </row>
    <row r="329" spans="1:9" ht="15.75">
      <c r="A329" s="10">
        <v>431505</v>
      </c>
      <c r="B329" s="11" t="s">
        <v>408</v>
      </c>
      <c r="C329" s="12">
        <v>2142</v>
      </c>
      <c r="D329" s="13">
        <v>14</v>
      </c>
      <c r="E329" s="10" t="s">
        <v>30</v>
      </c>
      <c r="F329" s="10" t="s">
        <v>26</v>
      </c>
      <c r="G329" s="14" t="s">
        <v>31</v>
      </c>
      <c r="H329" s="14" t="s">
        <v>28</v>
      </c>
      <c r="I329" s="10">
        <f>VLOOKUP(B329,FAMURS!A$2:B$498,2,0)</f>
        <v>0</v>
      </c>
    </row>
    <row r="330" spans="1:9" ht="15.75">
      <c r="A330" s="10">
        <v>431507</v>
      </c>
      <c r="B330" s="11" t="s">
        <v>409</v>
      </c>
      <c r="C330" s="12">
        <v>1560</v>
      </c>
      <c r="D330" s="13">
        <v>14</v>
      </c>
      <c r="E330" s="10" t="s">
        <v>30</v>
      </c>
      <c r="F330" s="10" t="s">
        <v>26</v>
      </c>
      <c r="G330" s="14" t="s">
        <v>31</v>
      </c>
      <c r="H330" s="14" t="s">
        <v>28</v>
      </c>
      <c r="I330" s="10">
        <f>VLOOKUP(B330,FAMURS!A$2:B$498,2,0)</f>
        <v>0</v>
      </c>
    </row>
    <row r="331" spans="1:9" ht="15.75">
      <c r="A331" s="10">
        <v>431510</v>
      </c>
      <c r="B331" s="11" t="s">
        <v>410</v>
      </c>
      <c r="C331" s="12">
        <v>9938</v>
      </c>
      <c r="D331" s="13">
        <v>12</v>
      </c>
      <c r="E331" s="10" t="s">
        <v>124</v>
      </c>
      <c r="F331" s="10" t="s">
        <v>26</v>
      </c>
      <c r="G331" s="14" t="s">
        <v>125</v>
      </c>
      <c r="H331" s="14" t="s">
        <v>28</v>
      </c>
      <c r="I331" s="10">
        <f>VLOOKUP(B331,FAMURS!A$2:B$498,2,0)</f>
        <v>0</v>
      </c>
    </row>
    <row r="332" spans="1:9" ht="15.75">
      <c r="A332" s="10">
        <v>431513</v>
      </c>
      <c r="B332" s="11" t="s">
        <v>411</v>
      </c>
      <c r="C332" s="12">
        <v>1739</v>
      </c>
      <c r="D332" s="13">
        <v>16</v>
      </c>
      <c r="E332" s="10" t="s">
        <v>62</v>
      </c>
      <c r="F332" s="10" t="s">
        <v>63</v>
      </c>
      <c r="G332" s="14" t="s">
        <v>64</v>
      </c>
      <c r="H332" s="14" t="s">
        <v>65</v>
      </c>
      <c r="I332" s="10">
        <f>VLOOKUP(B332,FAMURS!A$2:B$498,2,0)</f>
        <v>0</v>
      </c>
    </row>
    <row r="333" spans="1:9" ht="15.75">
      <c r="A333" s="10">
        <v>431514</v>
      </c>
      <c r="B333" s="11" t="s">
        <v>412</v>
      </c>
      <c r="C333" s="12">
        <v>3077</v>
      </c>
      <c r="D333" s="13">
        <v>1</v>
      </c>
      <c r="E333" s="10" t="s">
        <v>71</v>
      </c>
      <c r="F333" s="10" t="s">
        <v>52</v>
      </c>
      <c r="G333" s="14" t="s">
        <v>281</v>
      </c>
      <c r="H333" s="14" t="s">
        <v>49</v>
      </c>
      <c r="I333" s="10">
        <f>VLOOKUP(B333,FAMURS!A$2:B$498,2,0)</f>
        <v>0</v>
      </c>
    </row>
    <row r="334" spans="1:9" ht="15.75">
      <c r="A334" s="10">
        <v>431515</v>
      </c>
      <c r="B334" s="11" t="s">
        <v>413</v>
      </c>
      <c r="C334" s="12">
        <v>5340</v>
      </c>
      <c r="D334" s="13">
        <v>16</v>
      </c>
      <c r="E334" s="10" t="s">
        <v>62</v>
      </c>
      <c r="F334" s="10" t="s">
        <v>63</v>
      </c>
      <c r="G334" s="14" t="s">
        <v>64</v>
      </c>
      <c r="H334" s="14" t="s">
        <v>65</v>
      </c>
      <c r="I334" s="10">
        <f>VLOOKUP(B334,FAMURS!A$2:B$498,2,0)</f>
        <v>0</v>
      </c>
    </row>
    <row r="335" spans="1:9" ht="15.75">
      <c r="A335" s="10">
        <v>431517</v>
      </c>
      <c r="B335" s="11" t="s">
        <v>414</v>
      </c>
      <c r="C335" s="12">
        <v>2025</v>
      </c>
      <c r="D335" s="13">
        <v>5</v>
      </c>
      <c r="E335" s="10" t="s">
        <v>108</v>
      </c>
      <c r="F335" s="10" t="s">
        <v>47</v>
      </c>
      <c r="G335" s="14" t="s">
        <v>47</v>
      </c>
      <c r="H335" s="14" t="s">
        <v>60</v>
      </c>
      <c r="I335" s="10">
        <f>VLOOKUP(B335,FAMURS!A$2:B$498,2,0)</f>
        <v>0</v>
      </c>
    </row>
    <row r="336" spans="1:9" ht="15.75">
      <c r="A336" s="10">
        <v>431520</v>
      </c>
      <c r="B336" s="11" t="s">
        <v>415</v>
      </c>
      <c r="C336" s="12">
        <v>3747</v>
      </c>
      <c r="D336" s="13">
        <v>16</v>
      </c>
      <c r="E336" s="10" t="s">
        <v>62</v>
      </c>
      <c r="F336" s="10" t="s">
        <v>63</v>
      </c>
      <c r="G336" s="14" t="s">
        <v>64</v>
      </c>
      <c r="H336" s="14" t="s">
        <v>65</v>
      </c>
      <c r="I336" s="10">
        <f>VLOOKUP(B336,FAMURS!A$2:B$498,2,0)</f>
        <v>0</v>
      </c>
    </row>
    <row r="337" spans="1:9" ht="15.75">
      <c r="A337" s="10">
        <v>431530</v>
      </c>
      <c r="B337" s="11" t="s">
        <v>416</v>
      </c>
      <c r="C337" s="12">
        <v>23500</v>
      </c>
      <c r="D337" s="13">
        <v>10</v>
      </c>
      <c r="E337" s="10" t="s">
        <v>33</v>
      </c>
      <c r="F337" s="10" t="s">
        <v>21</v>
      </c>
      <c r="G337" s="14" t="s">
        <v>34</v>
      </c>
      <c r="H337" s="14" t="s">
        <v>13</v>
      </c>
      <c r="I337" s="10">
        <f>VLOOKUP(B337,FAMURS!A$2:B$498,2,0)</f>
        <v>0</v>
      </c>
    </row>
    <row r="338" spans="1:9" ht="15.75">
      <c r="A338" s="10">
        <v>431531</v>
      </c>
      <c r="B338" s="11" t="s">
        <v>417</v>
      </c>
      <c r="C338" s="12">
        <v>1552</v>
      </c>
      <c r="D338" s="13">
        <v>11</v>
      </c>
      <c r="E338" s="10" t="s">
        <v>74</v>
      </c>
      <c r="F338" s="10" t="s">
        <v>16</v>
      </c>
      <c r="G338" s="14" t="s">
        <v>16</v>
      </c>
      <c r="H338" s="14" t="s">
        <v>18</v>
      </c>
      <c r="I338" s="10">
        <f>VLOOKUP(B338,FAMURS!A$2:B$498,2,0)</f>
        <v>0</v>
      </c>
    </row>
    <row r="339" spans="1:9" ht="15.75">
      <c r="A339" s="10">
        <v>431532</v>
      </c>
      <c r="B339" s="11" t="s">
        <v>418</v>
      </c>
      <c r="C339" s="12">
        <v>2507</v>
      </c>
      <c r="D339" s="13">
        <v>4</v>
      </c>
      <c r="E339" s="10" t="s">
        <v>20</v>
      </c>
      <c r="F339" s="10" t="s">
        <v>21</v>
      </c>
      <c r="G339" s="15" t="s">
        <v>22</v>
      </c>
      <c r="H339" s="15" t="s">
        <v>23</v>
      </c>
      <c r="I339" s="10">
        <f>VLOOKUP(B339,FAMURS!A$2:B$498,2,0)</f>
        <v>0</v>
      </c>
    </row>
    <row r="340" spans="1:9" ht="15.75">
      <c r="A340" s="10">
        <v>431535</v>
      </c>
      <c r="B340" s="11" t="s">
        <v>419</v>
      </c>
      <c r="C340" s="12">
        <v>3910</v>
      </c>
      <c r="D340" s="13">
        <v>9</v>
      </c>
      <c r="E340" s="10" t="s">
        <v>112</v>
      </c>
      <c r="F340" s="10" t="s">
        <v>26</v>
      </c>
      <c r="G340" s="14" t="s">
        <v>113</v>
      </c>
      <c r="H340" s="14" t="s">
        <v>23</v>
      </c>
      <c r="I340" s="10">
        <f>VLOOKUP(B340,FAMURS!A$2:B$498,2,0)</f>
        <v>0</v>
      </c>
    </row>
    <row r="341" spans="1:9" ht="15.75">
      <c r="A341" s="10">
        <v>431540</v>
      </c>
      <c r="B341" s="11" t="s">
        <v>420</v>
      </c>
      <c r="C341" s="12">
        <v>9738</v>
      </c>
      <c r="D341" s="13">
        <v>15</v>
      </c>
      <c r="E341" s="10" t="s">
        <v>102</v>
      </c>
      <c r="F341" s="10" t="s">
        <v>16</v>
      </c>
      <c r="G341" s="14" t="s">
        <v>97</v>
      </c>
      <c r="H341" s="14" t="s">
        <v>28</v>
      </c>
      <c r="I341" s="10">
        <f>VLOOKUP(B341,FAMURS!A$2:B$498,2,0)</f>
        <v>0</v>
      </c>
    </row>
    <row r="342" spans="1:9" ht="15.75">
      <c r="A342" s="10">
        <v>431545</v>
      </c>
      <c r="B342" s="11" t="s">
        <v>421</v>
      </c>
      <c r="C342" s="12">
        <v>1796</v>
      </c>
      <c r="D342" s="13">
        <v>16</v>
      </c>
      <c r="E342" s="10" t="s">
        <v>62</v>
      </c>
      <c r="F342" s="10" t="s">
        <v>63</v>
      </c>
      <c r="G342" s="14" t="s">
        <v>64</v>
      </c>
      <c r="H342" s="14" t="s">
        <v>65</v>
      </c>
      <c r="I342" s="10">
        <f>VLOOKUP(B342,FAMURS!A$2:B$498,2,0)</f>
        <v>0</v>
      </c>
    </row>
    <row r="343" spans="1:9" ht="15.75">
      <c r="A343" s="10">
        <v>431550</v>
      </c>
      <c r="B343" s="11" t="s">
        <v>422</v>
      </c>
      <c r="C343" s="12">
        <v>14939</v>
      </c>
      <c r="D343" s="13">
        <v>4</v>
      </c>
      <c r="E343" s="10" t="s">
        <v>20</v>
      </c>
      <c r="F343" s="10" t="s">
        <v>21</v>
      </c>
      <c r="G343" s="10" t="s">
        <v>135</v>
      </c>
      <c r="H343" s="10" t="s">
        <v>23</v>
      </c>
      <c r="I343" s="10">
        <f>VLOOKUP(B343,FAMURS!A$2:B$498,2,0)</f>
        <v>0</v>
      </c>
    </row>
    <row r="344" spans="1:9" ht="15.75">
      <c r="A344" s="10">
        <v>431555</v>
      </c>
      <c r="B344" s="11" t="s">
        <v>423</v>
      </c>
      <c r="C344" s="12">
        <v>2835</v>
      </c>
      <c r="D344" s="13">
        <v>11</v>
      </c>
      <c r="E344" s="10" t="s">
        <v>74</v>
      </c>
      <c r="F344" s="10" t="s">
        <v>16</v>
      </c>
      <c r="G344" s="14" t="s">
        <v>41</v>
      </c>
      <c r="H344" s="14" t="s">
        <v>18</v>
      </c>
      <c r="I344" s="10">
        <f>VLOOKUP(B344,FAMURS!A$2:B$498,2,0)</f>
        <v>0</v>
      </c>
    </row>
    <row r="345" spans="1:9" ht="15.75">
      <c r="A345" s="10">
        <v>431560</v>
      </c>
      <c r="B345" s="11" t="s">
        <v>424</v>
      </c>
      <c r="C345" s="12">
        <v>191900</v>
      </c>
      <c r="D345" s="13">
        <v>3</v>
      </c>
      <c r="E345" s="10" t="s">
        <v>55</v>
      </c>
      <c r="F345" s="10" t="s">
        <v>11</v>
      </c>
      <c r="G345" s="14" t="s">
        <v>11</v>
      </c>
      <c r="H345" s="14" t="s">
        <v>56</v>
      </c>
      <c r="I345" s="10">
        <f>VLOOKUP(B345,FAMURS!A$2:B$498,2,0)</f>
        <v>0</v>
      </c>
    </row>
    <row r="346" spans="1:9" ht="15.75">
      <c r="A346" s="10">
        <v>431570</v>
      </c>
      <c r="B346" s="11" t="s">
        <v>425</v>
      </c>
      <c r="C346" s="12">
        <v>34654</v>
      </c>
      <c r="D346" s="13">
        <v>13</v>
      </c>
      <c r="E346" s="10" t="s">
        <v>152</v>
      </c>
      <c r="F346" s="10" t="s">
        <v>63</v>
      </c>
      <c r="G346" s="14" t="s">
        <v>83</v>
      </c>
      <c r="H346" s="14" t="s">
        <v>65</v>
      </c>
      <c r="I346" s="10">
        <f>VLOOKUP(B346,FAMURS!A$2:B$498,2,0)</f>
        <v>0</v>
      </c>
    </row>
    <row r="347" spans="1:9" ht="15.75">
      <c r="A347" s="10">
        <v>431575</v>
      </c>
      <c r="B347" s="11" t="s">
        <v>426</v>
      </c>
      <c r="C347" s="12">
        <v>4473</v>
      </c>
      <c r="D347" s="13">
        <v>1</v>
      </c>
      <c r="E347" s="10" t="s">
        <v>143</v>
      </c>
      <c r="F347" s="10" t="s">
        <v>52</v>
      </c>
      <c r="G347" s="14" t="s">
        <v>281</v>
      </c>
      <c r="H347" s="14" t="s">
        <v>49</v>
      </c>
      <c r="I347" s="10">
        <f>VLOOKUP(B347,FAMURS!A$2:B$498,2,0)</f>
        <v>0</v>
      </c>
    </row>
    <row r="348" spans="1:9" ht="15.75">
      <c r="A348" s="10">
        <v>431580</v>
      </c>
      <c r="B348" s="11" t="s">
        <v>427</v>
      </c>
      <c r="C348" s="12">
        <v>10418</v>
      </c>
      <c r="D348" s="13">
        <v>16</v>
      </c>
      <c r="E348" s="10" t="s">
        <v>62</v>
      </c>
      <c r="F348" s="10" t="s">
        <v>63</v>
      </c>
      <c r="G348" s="14" t="s">
        <v>64</v>
      </c>
      <c r="H348" s="14" t="s">
        <v>65</v>
      </c>
      <c r="I348" s="10">
        <f>VLOOKUP(B348,FAMURS!A$2:B$498,2,0)</f>
        <v>0</v>
      </c>
    </row>
    <row r="349" spans="1:9" ht="15.75">
      <c r="A349" s="10">
        <v>431590</v>
      </c>
      <c r="B349" s="11" t="s">
        <v>428</v>
      </c>
      <c r="C349" s="12">
        <v>6654</v>
      </c>
      <c r="D349" s="13">
        <v>2</v>
      </c>
      <c r="E349" s="10" t="s">
        <v>40</v>
      </c>
      <c r="F349" s="10" t="s">
        <v>16</v>
      </c>
      <c r="G349" s="14" t="s">
        <v>41</v>
      </c>
      <c r="H349" s="14" t="s">
        <v>18</v>
      </c>
      <c r="I349" s="10">
        <f>VLOOKUP(B349,FAMURS!A$2:B$498,2,0)</f>
        <v>0</v>
      </c>
    </row>
    <row r="350" spans="1:9" ht="15.75">
      <c r="A350" s="10">
        <v>431595</v>
      </c>
      <c r="B350" s="11" t="s">
        <v>429</v>
      </c>
      <c r="C350" s="12">
        <v>2291</v>
      </c>
      <c r="D350" s="13">
        <v>12</v>
      </c>
      <c r="E350" s="10" t="s">
        <v>124</v>
      </c>
      <c r="F350" s="10" t="s">
        <v>26</v>
      </c>
      <c r="G350" s="14" t="s">
        <v>125</v>
      </c>
      <c r="H350" s="14" t="s">
        <v>28</v>
      </c>
      <c r="I350" s="10">
        <f>VLOOKUP(B350,FAMURS!A$2:B$498,2,0)</f>
        <v>0</v>
      </c>
    </row>
    <row r="351" spans="1:9" ht="15.75">
      <c r="A351" s="10">
        <v>431600</v>
      </c>
      <c r="B351" s="11" t="s">
        <v>430</v>
      </c>
      <c r="C351" s="12">
        <v>21253</v>
      </c>
      <c r="D351" s="13">
        <v>1</v>
      </c>
      <c r="E351" s="10" t="s">
        <v>143</v>
      </c>
      <c r="F351" s="10" t="s">
        <v>52</v>
      </c>
      <c r="G351" s="14" t="s">
        <v>281</v>
      </c>
      <c r="H351" s="14" t="s">
        <v>49</v>
      </c>
      <c r="I351" s="10">
        <f>VLOOKUP(B351,FAMURS!A$2:B$498,2,0)</f>
        <v>0</v>
      </c>
    </row>
    <row r="352" spans="1:9" ht="15.75">
      <c r="A352" s="10">
        <v>431610</v>
      </c>
      <c r="B352" s="11" t="s">
        <v>431</v>
      </c>
      <c r="C352" s="12">
        <v>9777</v>
      </c>
      <c r="D352" s="13">
        <v>15</v>
      </c>
      <c r="E352" s="10" t="s">
        <v>102</v>
      </c>
      <c r="F352" s="10" t="s">
        <v>16</v>
      </c>
      <c r="G352" s="14" t="s">
        <v>103</v>
      </c>
      <c r="H352" s="14" t="s">
        <v>18</v>
      </c>
      <c r="I352" s="10">
        <f>VLOOKUP(B352,FAMURS!A$2:B$498,2,0)</f>
        <v>0</v>
      </c>
    </row>
    <row r="353" spans="1:9" ht="15.75">
      <c r="A353" s="10">
        <v>431620</v>
      </c>
      <c r="B353" s="11" t="s">
        <v>432</v>
      </c>
      <c r="C353" s="12">
        <v>4991</v>
      </c>
      <c r="D353" s="13">
        <v>15</v>
      </c>
      <c r="E353" s="10" t="s">
        <v>102</v>
      </c>
      <c r="F353" s="10" t="s">
        <v>16</v>
      </c>
      <c r="G353" s="14" t="s">
        <v>103</v>
      </c>
      <c r="H353" s="14" t="s">
        <v>18</v>
      </c>
      <c r="I353" s="10">
        <f>VLOOKUP(B353,FAMURS!A$2:B$498,2,0)</f>
        <v>0</v>
      </c>
    </row>
    <row r="354" spans="1:9" ht="15.75">
      <c r="A354" s="10">
        <v>431630</v>
      </c>
      <c r="B354" s="11" t="s">
        <v>433</v>
      </c>
      <c r="C354" s="12">
        <v>6576</v>
      </c>
      <c r="D354" s="13">
        <v>12</v>
      </c>
      <c r="E354" s="10" t="s">
        <v>124</v>
      </c>
      <c r="F354" s="10" t="s">
        <v>26</v>
      </c>
      <c r="G354" s="14" t="s">
        <v>125</v>
      </c>
      <c r="H354" s="14" t="s">
        <v>28</v>
      </c>
      <c r="I354" s="10">
        <f>VLOOKUP(B354,FAMURS!A$2:B$498,2,0)</f>
        <v>0</v>
      </c>
    </row>
    <row r="355" spans="1:9" ht="15.75">
      <c r="A355" s="10">
        <v>431640</v>
      </c>
      <c r="B355" s="11" t="s">
        <v>434</v>
      </c>
      <c r="C355" s="12">
        <v>36630</v>
      </c>
      <c r="D355" s="13">
        <v>10</v>
      </c>
      <c r="E355" s="10" t="s">
        <v>33</v>
      </c>
      <c r="F355" s="10" t="s">
        <v>21</v>
      </c>
      <c r="G355" s="14" t="s">
        <v>34</v>
      </c>
      <c r="H355" s="14" t="s">
        <v>13</v>
      </c>
      <c r="I355" s="10">
        <f>VLOOKUP(B355,FAMURS!A$2:B$498,2,0)</f>
        <v>0</v>
      </c>
    </row>
    <row r="356" spans="1:9" ht="15.75">
      <c r="A356" s="10">
        <v>431642</v>
      </c>
      <c r="B356" s="11" t="s">
        <v>435</v>
      </c>
      <c r="C356" s="12">
        <v>2480</v>
      </c>
      <c r="D356" s="13">
        <v>15</v>
      </c>
      <c r="E356" s="10" t="s">
        <v>102</v>
      </c>
      <c r="F356" s="10" t="s">
        <v>16</v>
      </c>
      <c r="G356" s="14" t="s">
        <v>103</v>
      </c>
      <c r="H356" s="14" t="s">
        <v>18</v>
      </c>
      <c r="I356" s="10">
        <f>VLOOKUP(B356,FAMURS!A$2:B$498,2,0)</f>
        <v>0</v>
      </c>
    </row>
    <row r="357" spans="1:9" ht="15.75">
      <c r="A357" s="10">
        <v>431643</v>
      </c>
      <c r="B357" s="11" t="s">
        <v>436</v>
      </c>
      <c r="C357" s="12">
        <v>2575</v>
      </c>
      <c r="D357" s="13">
        <v>9</v>
      </c>
      <c r="E357" s="10" t="s">
        <v>112</v>
      </c>
      <c r="F357" s="10" t="s">
        <v>26</v>
      </c>
      <c r="G357" s="14" t="s">
        <v>113</v>
      </c>
      <c r="H357" s="14" t="s">
        <v>23</v>
      </c>
      <c r="I357" s="10">
        <f>VLOOKUP(B357,FAMURS!A$2:B$498,2,0)</f>
        <v>0</v>
      </c>
    </row>
    <row r="358" spans="1:9" ht="15.75">
      <c r="A358" s="10">
        <v>431645</v>
      </c>
      <c r="B358" s="11" t="s">
        <v>437</v>
      </c>
      <c r="C358" s="12">
        <v>10203</v>
      </c>
      <c r="D358" s="13">
        <v>9</v>
      </c>
      <c r="E358" s="10" t="s">
        <v>112</v>
      </c>
      <c r="F358" s="10" t="s">
        <v>26</v>
      </c>
      <c r="G358" s="14" t="s">
        <v>113</v>
      </c>
      <c r="H358" s="14" t="s">
        <v>23</v>
      </c>
      <c r="I358" s="10">
        <f>VLOOKUP(B358,FAMURS!A$2:B$498,2,0)</f>
        <v>0</v>
      </c>
    </row>
    <row r="359" spans="1:9" ht="15.75">
      <c r="A359" s="10">
        <v>431647</v>
      </c>
      <c r="B359" s="11" t="s">
        <v>438</v>
      </c>
      <c r="C359" s="12">
        <v>2877</v>
      </c>
      <c r="D359" s="13">
        <v>12</v>
      </c>
      <c r="E359" s="10" t="s">
        <v>124</v>
      </c>
      <c r="F359" s="10" t="s">
        <v>26</v>
      </c>
      <c r="G359" s="14" t="s">
        <v>125</v>
      </c>
      <c r="H359" s="14" t="s">
        <v>28</v>
      </c>
      <c r="I359" s="10">
        <f>VLOOKUP(B359,FAMURS!A$2:B$498,2,0)</f>
        <v>0</v>
      </c>
    </row>
    <row r="360" spans="1:9" ht="15.75">
      <c r="A360" s="10">
        <v>431650</v>
      </c>
      <c r="B360" s="11" t="s">
        <v>439</v>
      </c>
      <c r="C360" s="12">
        <v>6879</v>
      </c>
      <c r="D360" s="13">
        <v>1</v>
      </c>
      <c r="E360" s="17" t="s">
        <v>93</v>
      </c>
      <c r="F360" s="10" t="s">
        <v>52</v>
      </c>
      <c r="G360" s="14" t="s">
        <v>48</v>
      </c>
      <c r="H360" s="14" t="s">
        <v>49</v>
      </c>
      <c r="I360" s="10">
        <f>VLOOKUP(B360,FAMURS!A$2:B$498,2,0)</f>
        <v>0</v>
      </c>
    </row>
    <row r="361" spans="1:9" ht="15.75">
      <c r="A361" s="10">
        <v>431660</v>
      </c>
      <c r="B361" s="11" t="s">
        <v>440</v>
      </c>
      <c r="C361" s="12">
        <v>16399</v>
      </c>
      <c r="D361" s="13">
        <v>6</v>
      </c>
      <c r="E361" s="10" t="s">
        <v>15</v>
      </c>
      <c r="F361" s="10" t="s">
        <v>16</v>
      </c>
      <c r="G361" s="14" t="s">
        <v>17</v>
      </c>
      <c r="H361" s="14" t="s">
        <v>18</v>
      </c>
      <c r="I361" s="10">
        <f>VLOOKUP(B361,FAMURS!A$2:B$498,2,0)</f>
        <v>0</v>
      </c>
    </row>
    <row r="362" spans="1:9" ht="15.75">
      <c r="A362" s="10">
        <v>431670</v>
      </c>
      <c r="B362" s="11" t="s">
        <v>441</v>
      </c>
      <c r="C362" s="12">
        <v>8122</v>
      </c>
      <c r="D362" s="13">
        <v>9</v>
      </c>
      <c r="E362" s="10" t="s">
        <v>112</v>
      </c>
      <c r="F362" s="10" t="s">
        <v>26</v>
      </c>
      <c r="G362" s="14" t="s">
        <v>113</v>
      </c>
      <c r="H362" s="14" t="s">
        <v>23</v>
      </c>
      <c r="I362" s="10">
        <f>VLOOKUP(B362,FAMURS!A$2:B$498,2,0)</f>
        <v>0</v>
      </c>
    </row>
    <row r="363" spans="1:9" ht="15.75">
      <c r="A363" s="10">
        <v>431673</v>
      </c>
      <c r="B363" s="11" t="s">
        <v>442</v>
      </c>
      <c r="C363" s="12">
        <v>1674</v>
      </c>
      <c r="D363" s="13">
        <v>6</v>
      </c>
      <c r="E363" s="10" t="s">
        <v>15</v>
      </c>
      <c r="F363" s="10" t="s">
        <v>16</v>
      </c>
      <c r="G363" s="14" t="s">
        <v>17</v>
      </c>
      <c r="H363" s="14" t="s">
        <v>18</v>
      </c>
      <c r="I363" s="10">
        <f>VLOOKUP(B363,FAMURS!A$2:B$498,2,0)</f>
        <v>0</v>
      </c>
    </row>
    <row r="364" spans="1:9" ht="15.75">
      <c r="A364" s="10">
        <v>431675</v>
      </c>
      <c r="B364" s="11" t="s">
        <v>443</v>
      </c>
      <c r="C364" s="12">
        <v>6887</v>
      </c>
      <c r="D364" s="13">
        <v>16</v>
      </c>
      <c r="E364" s="10" t="s">
        <v>62</v>
      </c>
      <c r="F364" s="10" t="s">
        <v>63</v>
      </c>
      <c r="G364" s="14" t="s">
        <v>64</v>
      </c>
      <c r="H364" s="14" t="s">
        <v>65</v>
      </c>
      <c r="I364" s="10">
        <f>VLOOKUP(B364,FAMURS!A$2:B$498,2,0)</f>
        <v>0</v>
      </c>
    </row>
    <row r="365" spans="1:9" ht="15.75">
      <c r="A365" s="10">
        <v>431680</v>
      </c>
      <c r="B365" s="11" t="s">
        <v>444</v>
      </c>
      <c r="C365" s="12">
        <v>133230</v>
      </c>
      <c r="D365" s="13">
        <v>13</v>
      </c>
      <c r="E365" s="10" t="s">
        <v>152</v>
      </c>
      <c r="F365" s="10" t="s">
        <v>63</v>
      </c>
      <c r="G365" s="14" t="s">
        <v>83</v>
      </c>
      <c r="H365" s="14" t="s">
        <v>65</v>
      </c>
      <c r="I365" s="10">
        <f>VLOOKUP(B365,FAMURS!A$2:B$498,2,0)</f>
        <v>0</v>
      </c>
    </row>
    <row r="366" spans="1:9" ht="15.75">
      <c r="A366" s="10">
        <v>431697</v>
      </c>
      <c r="B366" s="16" t="s">
        <v>445</v>
      </c>
      <c r="C366" s="12">
        <v>2596</v>
      </c>
      <c r="D366" s="13">
        <v>10</v>
      </c>
      <c r="E366" s="10" t="s">
        <v>33</v>
      </c>
      <c r="F366" s="10" t="s">
        <v>21</v>
      </c>
      <c r="G366" s="14" t="s">
        <v>34</v>
      </c>
      <c r="H366" s="14" t="s">
        <v>13</v>
      </c>
      <c r="I366" s="10">
        <f>VLOOKUP(B366,FAMURS!A$2:B$498,2,0)</f>
        <v>0</v>
      </c>
    </row>
    <row r="367" spans="1:9" ht="15.75">
      <c r="A367" s="10">
        <v>431690</v>
      </c>
      <c r="B367" s="16" t="s">
        <v>446</v>
      </c>
      <c r="C367" s="12">
        <v>271735</v>
      </c>
      <c r="D367" s="13">
        <v>4</v>
      </c>
      <c r="E367" s="10" t="s">
        <v>20</v>
      </c>
      <c r="F367" s="10" t="s">
        <v>21</v>
      </c>
      <c r="G367" s="10" t="s">
        <v>22</v>
      </c>
      <c r="H367" s="10" t="s">
        <v>23</v>
      </c>
      <c r="I367" s="10">
        <f>VLOOKUP(B367,FAMURS!A$2:B$498,2,0)</f>
        <v>0</v>
      </c>
    </row>
    <row r="368" spans="1:9" ht="15.75">
      <c r="A368" s="10">
        <v>431695</v>
      </c>
      <c r="B368" s="16" t="s">
        <v>447</v>
      </c>
      <c r="C368" s="12">
        <v>6340</v>
      </c>
      <c r="D368" s="13">
        <v>1</v>
      </c>
      <c r="E368" s="10" t="s">
        <v>71</v>
      </c>
      <c r="F368" s="10" t="s">
        <v>52</v>
      </c>
      <c r="G368" s="14" t="s">
        <v>281</v>
      </c>
      <c r="H368" s="14" t="s">
        <v>49</v>
      </c>
      <c r="I368" s="10">
        <f>VLOOKUP(B368,FAMURS!A$2:B$498,2,0)</f>
        <v>0</v>
      </c>
    </row>
    <row r="369" spans="1:9" ht="15.75">
      <c r="A369" s="10">
        <v>431720</v>
      </c>
      <c r="B369" s="16" t="s">
        <v>448</v>
      </c>
      <c r="C369" s="12">
        <v>76963</v>
      </c>
      <c r="D369" s="13">
        <v>14</v>
      </c>
      <c r="E369" s="10" t="s">
        <v>30</v>
      </c>
      <c r="F369" s="10" t="s">
        <v>26</v>
      </c>
      <c r="G369" s="14" t="s">
        <v>31</v>
      </c>
      <c r="H369" s="14" t="s">
        <v>28</v>
      </c>
      <c r="I369" s="10">
        <f>VLOOKUP(B369,FAMURS!A$2:B$498,2,0)</f>
        <v>0</v>
      </c>
    </row>
    <row r="370" spans="1:9" ht="15.75">
      <c r="A370" s="10">
        <v>431725</v>
      </c>
      <c r="B370" s="16" t="s">
        <v>449</v>
      </c>
      <c r="C370" s="12">
        <v>1505</v>
      </c>
      <c r="D370" s="13">
        <v>5</v>
      </c>
      <c r="E370" s="10" t="s">
        <v>108</v>
      </c>
      <c r="F370" s="10" t="s">
        <v>47</v>
      </c>
      <c r="G370" s="14" t="s">
        <v>47</v>
      </c>
      <c r="H370" s="14" t="s">
        <v>60</v>
      </c>
      <c r="I370" s="10">
        <f>VLOOKUP(B370,FAMURS!A$2:B$498,2,0)</f>
        <v>0</v>
      </c>
    </row>
    <row r="371" spans="1:9" ht="15.75">
      <c r="A371" s="10">
        <v>431730</v>
      </c>
      <c r="B371" s="16" t="s">
        <v>450</v>
      </c>
      <c r="C371" s="12">
        <v>30983</v>
      </c>
      <c r="D371" s="13">
        <v>3</v>
      </c>
      <c r="E371" s="10" t="s">
        <v>55</v>
      </c>
      <c r="F371" s="10" t="s">
        <v>11</v>
      </c>
      <c r="G371" s="14" t="s">
        <v>11</v>
      </c>
      <c r="H371" s="14" t="s">
        <v>56</v>
      </c>
      <c r="I371" s="10">
        <f>VLOOKUP(B371,FAMURS!A$2:B$498,2,0)</f>
        <v>0</v>
      </c>
    </row>
    <row r="372" spans="1:9" ht="15.75">
      <c r="A372" s="10">
        <v>431700</v>
      </c>
      <c r="B372" s="16" t="s">
        <v>451</v>
      </c>
      <c r="C372" s="12">
        <v>7024</v>
      </c>
      <c r="D372" s="13">
        <v>3</v>
      </c>
      <c r="E372" s="10" t="s">
        <v>55</v>
      </c>
      <c r="F372" s="10" t="s">
        <v>11</v>
      </c>
      <c r="G372" s="14" t="s">
        <v>11</v>
      </c>
      <c r="H372" s="14" t="s">
        <v>56</v>
      </c>
      <c r="I372" s="10">
        <f>VLOOKUP(B372,FAMURS!A$2:B$498,2,0)</f>
        <v>0</v>
      </c>
    </row>
    <row r="373" spans="1:9" ht="15.75">
      <c r="A373" s="10">
        <v>431710</v>
      </c>
      <c r="B373" s="16" t="s">
        <v>452</v>
      </c>
      <c r="C373" s="12">
        <v>84421</v>
      </c>
      <c r="D373" s="13">
        <v>10</v>
      </c>
      <c r="E373" s="10" t="s">
        <v>33</v>
      </c>
      <c r="F373" s="10" t="s">
        <v>21</v>
      </c>
      <c r="G373" s="14" t="s">
        <v>34</v>
      </c>
      <c r="H373" s="14" t="s">
        <v>13</v>
      </c>
      <c r="I373" s="10">
        <f>VLOOKUP(B373,FAMURS!A$2:B$498,2,0)</f>
        <v>0</v>
      </c>
    </row>
    <row r="374" spans="1:9" ht="15.75">
      <c r="A374" s="10">
        <v>431740</v>
      </c>
      <c r="B374" s="16" t="s">
        <v>453</v>
      </c>
      <c r="C374" s="12">
        <v>48938</v>
      </c>
      <c r="D374" s="13">
        <v>4</v>
      </c>
      <c r="E374" s="10" t="s">
        <v>132</v>
      </c>
      <c r="F374" s="10" t="s">
        <v>21</v>
      </c>
      <c r="G374" s="15" t="s">
        <v>133</v>
      </c>
      <c r="H374" s="15" t="s">
        <v>23</v>
      </c>
      <c r="I374" s="10">
        <f>VLOOKUP(B374,FAMURS!A$2:B$498,2,0)</f>
        <v>0</v>
      </c>
    </row>
    <row r="375" spans="1:9" ht="15.75">
      <c r="A375" s="10">
        <v>431750</v>
      </c>
      <c r="B375" s="16" t="s">
        <v>454</v>
      </c>
      <c r="C375" s="12">
        <v>76917</v>
      </c>
      <c r="D375" s="13">
        <v>12</v>
      </c>
      <c r="E375" s="10" t="s">
        <v>124</v>
      </c>
      <c r="F375" s="10" t="s">
        <v>26</v>
      </c>
      <c r="G375" s="14" t="s">
        <v>125</v>
      </c>
      <c r="H375" s="14" t="s">
        <v>28</v>
      </c>
      <c r="I375" s="10">
        <f>VLOOKUP(B375,FAMURS!A$2:B$498,2,0)</f>
        <v>0</v>
      </c>
    </row>
    <row r="376" spans="1:9" ht="15.75">
      <c r="A376" s="10">
        <v>431760</v>
      </c>
      <c r="B376" s="16" t="s">
        <v>455</v>
      </c>
      <c r="C376" s="12">
        <v>42947</v>
      </c>
      <c r="D376" s="13">
        <v>18</v>
      </c>
      <c r="E376" s="10" t="s">
        <v>91</v>
      </c>
      <c r="F376" s="10" t="s">
        <v>52</v>
      </c>
      <c r="G376" s="14" t="s">
        <v>220</v>
      </c>
      <c r="H376" s="14" t="s">
        <v>49</v>
      </c>
      <c r="I376" s="10">
        <f>VLOOKUP(B376,FAMURS!A$2:B$498,2,0)</f>
        <v>0</v>
      </c>
    </row>
    <row r="377" spans="1:9" ht="15.75">
      <c r="A377" s="10">
        <v>431770</v>
      </c>
      <c r="B377" s="16" t="s">
        <v>456</v>
      </c>
      <c r="C377" s="12">
        <v>10300</v>
      </c>
      <c r="D377" s="13">
        <v>12</v>
      </c>
      <c r="E377" s="10" t="s">
        <v>124</v>
      </c>
      <c r="F377" s="10" t="s">
        <v>26</v>
      </c>
      <c r="G377" s="14" t="s">
        <v>125</v>
      </c>
      <c r="H377" s="14" t="s">
        <v>28</v>
      </c>
      <c r="I377" s="10">
        <f>VLOOKUP(B377,FAMURS!A$2:B$498,2,0)</f>
        <v>0</v>
      </c>
    </row>
    <row r="378" spans="1:9" ht="15.75">
      <c r="A378" s="10">
        <v>431755</v>
      </c>
      <c r="B378" s="16" t="s">
        <v>457</v>
      </c>
      <c r="C378" s="12">
        <v>2091</v>
      </c>
      <c r="D378" s="13">
        <v>6</v>
      </c>
      <c r="E378" s="10" t="s">
        <v>37</v>
      </c>
      <c r="F378" s="10" t="s">
        <v>16</v>
      </c>
      <c r="G378" s="14" t="s">
        <v>38</v>
      </c>
      <c r="H378" s="14" t="s">
        <v>18</v>
      </c>
      <c r="I378" s="10">
        <f>VLOOKUP(B378,FAMURS!A$2:B$498,2,0)</f>
        <v>0</v>
      </c>
    </row>
    <row r="379" spans="1:9" ht="15.75">
      <c r="A379" s="10">
        <v>431775</v>
      </c>
      <c r="B379" s="16" t="s">
        <v>458</v>
      </c>
      <c r="C379" s="12">
        <v>2089</v>
      </c>
      <c r="D379" s="13">
        <v>6</v>
      </c>
      <c r="E379" s="10" t="s">
        <v>37</v>
      </c>
      <c r="F379" s="10" t="s">
        <v>16</v>
      </c>
      <c r="G379" s="14" t="s">
        <v>38</v>
      </c>
      <c r="H379" s="14" t="s">
        <v>18</v>
      </c>
      <c r="I379" s="10">
        <f>VLOOKUP(B379,FAMURS!A$2:B$498,2,0)</f>
        <v>0</v>
      </c>
    </row>
    <row r="380" spans="1:9" ht="15.75">
      <c r="A380" s="10">
        <v>431780</v>
      </c>
      <c r="B380" s="11" t="s">
        <v>459</v>
      </c>
      <c r="C380" s="12">
        <v>13902</v>
      </c>
      <c r="D380" s="13">
        <v>17</v>
      </c>
      <c r="E380" s="10" t="s">
        <v>25</v>
      </c>
      <c r="F380" s="10" t="s">
        <v>26</v>
      </c>
      <c r="G380" s="14" t="s">
        <v>97</v>
      </c>
      <c r="H380" s="14" t="s">
        <v>28</v>
      </c>
      <c r="I380" s="10">
        <f>VLOOKUP(B380,FAMURS!A$2:B$498,2,0)</f>
        <v>0</v>
      </c>
    </row>
    <row r="381" spans="1:9" ht="15.75">
      <c r="A381" s="10">
        <v>431790</v>
      </c>
      <c r="B381" s="11" t="s">
        <v>460</v>
      </c>
      <c r="C381" s="12">
        <v>15320</v>
      </c>
      <c r="D381" s="13">
        <v>14</v>
      </c>
      <c r="E381" s="10" t="s">
        <v>30</v>
      </c>
      <c r="F381" s="10" t="s">
        <v>26</v>
      </c>
      <c r="G381" s="14" t="s">
        <v>31</v>
      </c>
      <c r="H381" s="14" t="s">
        <v>28</v>
      </c>
      <c r="I381" s="10">
        <f>VLOOKUP(B381,FAMURS!A$2:B$498,2,0)</f>
        <v>0</v>
      </c>
    </row>
    <row r="382" spans="1:9" ht="15.75">
      <c r="A382" s="10">
        <v>431795</v>
      </c>
      <c r="B382" s="11" t="s">
        <v>461</v>
      </c>
      <c r="C382" s="12">
        <v>2349</v>
      </c>
      <c r="D382" s="13">
        <v>6</v>
      </c>
      <c r="E382" s="10" t="s">
        <v>15</v>
      </c>
      <c r="F382" s="10" t="s">
        <v>16</v>
      </c>
      <c r="G382" s="14" t="s">
        <v>17</v>
      </c>
      <c r="H382" s="14" t="s">
        <v>18</v>
      </c>
      <c r="I382" s="10">
        <f>VLOOKUP(B382,FAMURS!A$2:B$498,2,0)</f>
        <v>0</v>
      </c>
    </row>
    <row r="383" spans="1:9" ht="15.75">
      <c r="A383" s="10">
        <v>431800</v>
      </c>
      <c r="B383" s="11" t="s">
        <v>462</v>
      </c>
      <c r="C383" s="12">
        <v>59676</v>
      </c>
      <c r="D383" s="13">
        <v>12</v>
      </c>
      <c r="E383" s="10" t="s">
        <v>124</v>
      </c>
      <c r="F383" s="10" t="s">
        <v>26</v>
      </c>
      <c r="G383" s="14" t="s">
        <v>34</v>
      </c>
      <c r="H383" s="14" t="s">
        <v>13</v>
      </c>
      <c r="I383" s="10">
        <f>VLOOKUP(B383,FAMURS!A$2:B$498,2,0)</f>
        <v>0</v>
      </c>
    </row>
    <row r="384" spans="1:9" ht="15.75">
      <c r="A384" s="10">
        <v>431805</v>
      </c>
      <c r="B384" s="11" t="s">
        <v>463</v>
      </c>
      <c r="C384" s="12">
        <v>2754</v>
      </c>
      <c r="D384" s="13">
        <v>6</v>
      </c>
      <c r="E384" s="10" t="s">
        <v>37</v>
      </c>
      <c r="F384" s="10" t="s">
        <v>16</v>
      </c>
      <c r="G384" s="14" t="s">
        <v>38</v>
      </c>
      <c r="H384" s="14" t="s">
        <v>18</v>
      </c>
      <c r="I384" s="10">
        <f>VLOOKUP(B384,FAMURS!A$2:B$498,2,0)</f>
        <v>0</v>
      </c>
    </row>
    <row r="385" spans="1:9" ht="15.75">
      <c r="A385" s="10">
        <v>431810</v>
      </c>
      <c r="B385" s="22" t="s">
        <v>464</v>
      </c>
      <c r="C385" s="12">
        <v>17618</v>
      </c>
      <c r="D385" s="13">
        <v>4</v>
      </c>
      <c r="E385" s="10" t="s">
        <v>132</v>
      </c>
      <c r="F385" s="10" t="s">
        <v>21</v>
      </c>
      <c r="G385" s="15" t="s">
        <v>133</v>
      </c>
      <c r="H385" s="15" t="s">
        <v>23</v>
      </c>
      <c r="I385" s="10">
        <f>VLOOKUP(B385,FAMURS!A$2:B$498,2,0)</f>
        <v>0</v>
      </c>
    </row>
    <row r="386" spans="1:9" ht="15.75">
      <c r="A386" s="10">
        <v>431820</v>
      </c>
      <c r="B386" s="11" t="s">
        <v>465</v>
      </c>
      <c r="C386" s="12">
        <v>21893</v>
      </c>
      <c r="D386" s="13">
        <v>1</v>
      </c>
      <c r="E386" s="10" t="s">
        <v>143</v>
      </c>
      <c r="F386" s="10" t="s">
        <v>52</v>
      </c>
      <c r="G386" s="14" t="s">
        <v>144</v>
      </c>
      <c r="H386" s="14" t="s">
        <v>60</v>
      </c>
      <c r="I386" s="10">
        <f>VLOOKUP(B386,FAMURS!A$2:B$498,2,0)</f>
        <v>0</v>
      </c>
    </row>
    <row r="387" spans="1:9" ht="15.75">
      <c r="A387" s="10">
        <v>431830</v>
      </c>
      <c r="B387" s="11" t="s">
        <v>466</v>
      </c>
      <c r="C387" s="12">
        <v>58487</v>
      </c>
      <c r="D387" s="13">
        <v>10</v>
      </c>
      <c r="E387" s="10" t="s">
        <v>33</v>
      </c>
      <c r="F387" s="10" t="s">
        <v>21</v>
      </c>
      <c r="G387" s="14" t="s">
        <v>34</v>
      </c>
      <c r="H387" s="14" t="s">
        <v>13</v>
      </c>
      <c r="I387" s="10">
        <f>VLOOKUP(B387,FAMURS!A$2:B$498,2,0)</f>
        <v>0</v>
      </c>
    </row>
    <row r="388" spans="1:9" ht="15.75">
      <c r="A388" s="10">
        <v>431840</v>
      </c>
      <c r="B388" s="11" t="s">
        <v>467</v>
      </c>
      <c r="C388" s="12">
        <v>21028</v>
      </c>
      <c r="D388" s="13">
        <v>1</v>
      </c>
      <c r="E388" s="10" t="s">
        <v>68</v>
      </c>
      <c r="F388" s="10" t="s">
        <v>52</v>
      </c>
      <c r="G388" s="14" t="s">
        <v>69</v>
      </c>
      <c r="H388" s="14" t="s">
        <v>49</v>
      </c>
      <c r="I388" s="10">
        <f>VLOOKUP(B388,FAMURS!A$2:B$498,2,0)</f>
        <v>0</v>
      </c>
    </row>
    <row r="389" spans="1:9" ht="15.75">
      <c r="A389" s="10">
        <v>431842</v>
      </c>
      <c r="B389" s="11" t="s">
        <v>468</v>
      </c>
      <c r="C389" s="12">
        <v>4461</v>
      </c>
      <c r="D389" s="13">
        <v>6</v>
      </c>
      <c r="E389" s="10" t="s">
        <v>15</v>
      </c>
      <c r="F389" s="10" t="s">
        <v>16</v>
      </c>
      <c r="G389" s="14" t="s">
        <v>17</v>
      </c>
      <c r="H389" s="14" t="s">
        <v>18</v>
      </c>
      <c r="I389" s="10">
        <f>VLOOKUP(B389,FAMURS!A$2:B$498,2,0)</f>
        <v>0</v>
      </c>
    </row>
    <row r="390" spans="1:9" ht="15.75">
      <c r="A390" s="10">
        <v>431843</v>
      </c>
      <c r="B390" s="11" t="s">
        <v>469</v>
      </c>
      <c r="C390" s="12">
        <v>2649</v>
      </c>
      <c r="D390" s="13">
        <v>4</v>
      </c>
      <c r="E390" s="10" t="s">
        <v>20</v>
      </c>
      <c r="F390" s="10" t="s">
        <v>21</v>
      </c>
      <c r="G390" s="10" t="s">
        <v>22</v>
      </c>
      <c r="H390" s="10" t="s">
        <v>23</v>
      </c>
      <c r="I390" s="10">
        <f>VLOOKUP(B390,FAMURS!A$2:B$498,2,0)</f>
        <v>0</v>
      </c>
    </row>
    <row r="391" spans="1:9" ht="15.75">
      <c r="A391" s="10">
        <v>431844</v>
      </c>
      <c r="B391" s="11" t="s">
        <v>470</v>
      </c>
      <c r="C391" s="12">
        <v>2912</v>
      </c>
      <c r="D391" s="13">
        <v>5</v>
      </c>
      <c r="E391" s="10" t="s">
        <v>108</v>
      </c>
      <c r="F391" s="10" t="s">
        <v>47</v>
      </c>
      <c r="G391" s="14" t="s">
        <v>47</v>
      </c>
      <c r="H391" s="14" t="s">
        <v>60</v>
      </c>
      <c r="I391" s="10">
        <f>VLOOKUP(B391,FAMURS!A$2:B$498,2,0)</f>
        <v>0</v>
      </c>
    </row>
    <row r="392" spans="1:9" ht="15.75">
      <c r="A392" s="10">
        <v>431845</v>
      </c>
      <c r="B392" s="11" t="s">
        <v>471</v>
      </c>
      <c r="C392" s="12">
        <v>2362</v>
      </c>
      <c r="D392" s="13">
        <v>15</v>
      </c>
      <c r="E392" s="10" t="s">
        <v>102</v>
      </c>
      <c r="F392" s="10" t="s">
        <v>16</v>
      </c>
      <c r="G392" s="14" t="s">
        <v>103</v>
      </c>
      <c r="H392" s="14" t="s">
        <v>18</v>
      </c>
      <c r="I392" s="10">
        <f>VLOOKUP(B392,FAMURS!A$2:B$498,2,0)</f>
        <v>0</v>
      </c>
    </row>
    <row r="393" spans="1:9" ht="15.75">
      <c r="A393" s="10">
        <v>431846</v>
      </c>
      <c r="B393" s="11" t="s">
        <v>472</v>
      </c>
      <c r="C393" s="12">
        <v>1902</v>
      </c>
      <c r="D393" s="13">
        <v>16</v>
      </c>
      <c r="E393" s="10" t="s">
        <v>62</v>
      </c>
      <c r="F393" s="10" t="s">
        <v>63</v>
      </c>
      <c r="G393" s="14" t="s">
        <v>473</v>
      </c>
      <c r="H393" s="14" t="s">
        <v>18</v>
      </c>
      <c r="I393" s="10">
        <f>VLOOKUP(B393,FAMURS!A$2:B$498,2,0)</f>
        <v>0</v>
      </c>
    </row>
    <row r="394" spans="1:9" ht="15.75">
      <c r="A394" s="10">
        <v>431848</v>
      </c>
      <c r="B394" s="11" t="s">
        <v>474</v>
      </c>
      <c r="C394" s="12">
        <v>4447</v>
      </c>
      <c r="D394" s="13">
        <v>1</v>
      </c>
      <c r="E394" s="10" t="s">
        <v>71</v>
      </c>
      <c r="F394" s="10" t="s">
        <v>52</v>
      </c>
      <c r="G394" s="14" t="s">
        <v>48</v>
      </c>
      <c r="H394" s="14" t="s">
        <v>49</v>
      </c>
      <c r="I394" s="10">
        <f>VLOOKUP(B394,FAMURS!A$2:B$498,2,0)</f>
        <v>0</v>
      </c>
    </row>
    <row r="395" spans="1:9" ht="15.75">
      <c r="A395" s="10">
        <v>431849</v>
      </c>
      <c r="B395" s="11" t="s">
        <v>475</v>
      </c>
      <c r="C395" s="12">
        <v>2406</v>
      </c>
      <c r="D395" s="13">
        <v>14</v>
      </c>
      <c r="E395" s="10" t="s">
        <v>30</v>
      </c>
      <c r="F395" s="10" t="s">
        <v>26</v>
      </c>
      <c r="G395" s="14" t="s">
        <v>31</v>
      </c>
      <c r="H395" s="14" t="s">
        <v>28</v>
      </c>
      <c r="I395" s="10">
        <f>VLOOKUP(B395,FAMURS!A$2:B$498,2,0)</f>
        <v>0</v>
      </c>
    </row>
    <row r="396" spans="1:9" ht="15.75">
      <c r="A396" s="10">
        <v>431850</v>
      </c>
      <c r="B396" s="11" t="s">
        <v>476</v>
      </c>
      <c r="C396" s="12">
        <v>25443</v>
      </c>
      <c r="D396" s="13">
        <v>3</v>
      </c>
      <c r="E396" s="10" t="s">
        <v>55</v>
      </c>
      <c r="F396" s="10" t="s">
        <v>11</v>
      </c>
      <c r="G396" s="14" t="s">
        <v>11</v>
      </c>
      <c r="H396" s="14" t="s">
        <v>56</v>
      </c>
      <c r="I396" s="10">
        <f>VLOOKUP(B396,FAMURS!A$2:B$498,2,0)</f>
        <v>0</v>
      </c>
    </row>
    <row r="397" spans="1:9" ht="15.75">
      <c r="A397" s="10">
        <v>431860</v>
      </c>
      <c r="B397" s="11" t="s">
        <v>477</v>
      </c>
      <c r="C397" s="12">
        <v>6834</v>
      </c>
      <c r="D397" s="13">
        <v>6</v>
      </c>
      <c r="E397" s="10" t="s">
        <v>15</v>
      </c>
      <c r="F397" s="10" t="s">
        <v>16</v>
      </c>
      <c r="G397" s="14" t="s">
        <v>17</v>
      </c>
      <c r="H397" s="14" t="s">
        <v>18</v>
      </c>
      <c r="I397" s="10">
        <f>VLOOKUP(B397,FAMURS!A$2:B$498,2,0)</f>
        <v>0</v>
      </c>
    </row>
    <row r="398" spans="1:9" ht="15.75">
      <c r="A398" s="10">
        <v>431861</v>
      </c>
      <c r="B398" s="11" t="s">
        <v>478</v>
      </c>
      <c r="C398" s="12">
        <v>2380</v>
      </c>
      <c r="D398" s="13">
        <v>1</v>
      </c>
      <c r="E398" s="17" t="s">
        <v>93</v>
      </c>
      <c r="F398" s="10" t="s">
        <v>52</v>
      </c>
      <c r="G398" s="14" t="s">
        <v>48</v>
      </c>
      <c r="H398" s="14" t="s">
        <v>49</v>
      </c>
      <c r="I398" s="10">
        <f>VLOOKUP(B398,FAMURS!A$2:B$498,2,0)</f>
        <v>0</v>
      </c>
    </row>
    <row r="399" spans="1:9" ht="15.75">
      <c r="A399" s="10">
        <v>431862</v>
      </c>
      <c r="B399" s="22" t="s">
        <v>479</v>
      </c>
      <c r="C399" s="12">
        <v>4172</v>
      </c>
      <c r="D399" s="13">
        <v>5</v>
      </c>
      <c r="E399" s="10" t="s">
        <v>117</v>
      </c>
      <c r="F399" s="10" t="s">
        <v>47</v>
      </c>
      <c r="G399" s="14" t="s">
        <v>59</v>
      </c>
      <c r="H399" s="14" t="s">
        <v>60</v>
      </c>
      <c r="I399" s="10">
        <f>VLOOKUP(B399,FAMURS!A$2:B$498,2,0)</f>
        <v>0</v>
      </c>
    </row>
    <row r="400" spans="1:9" ht="15.75">
      <c r="A400" s="10">
        <v>431870</v>
      </c>
      <c r="B400" s="11" t="s">
        <v>480</v>
      </c>
      <c r="C400" s="12">
        <v>217409</v>
      </c>
      <c r="D400" s="13">
        <v>1</v>
      </c>
      <c r="E400" s="10" t="s">
        <v>71</v>
      </c>
      <c r="F400" s="10" t="s">
        <v>52</v>
      </c>
      <c r="G400" s="14" t="s">
        <v>72</v>
      </c>
      <c r="H400" s="14" t="s">
        <v>49</v>
      </c>
      <c r="I400" s="10">
        <f>VLOOKUP(B400,FAMURS!A$2:B$498,2,0)</f>
        <v>0</v>
      </c>
    </row>
    <row r="401" spans="1:9" ht="15.75">
      <c r="A401" s="10">
        <v>431880</v>
      </c>
      <c r="B401" s="11" t="s">
        <v>481</v>
      </c>
      <c r="C401" s="12">
        <v>41989</v>
      </c>
      <c r="D401" s="13">
        <v>3</v>
      </c>
      <c r="E401" s="10" t="s">
        <v>55</v>
      </c>
      <c r="F401" s="10" t="s">
        <v>11</v>
      </c>
      <c r="G401" s="14" t="s">
        <v>11</v>
      </c>
      <c r="H401" s="14" t="s">
        <v>56</v>
      </c>
      <c r="I401" s="10">
        <f>VLOOKUP(B401,FAMURS!A$2:B$498,2,0)</f>
        <v>0</v>
      </c>
    </row>
    <row r="402" spans="1:9" ht="15.75">
      <c r="A402" s="10">
        <v>431890</v>
      </c>
      <c r="B402" s="11" t="s">
        <v>482</v>
      </c>
      <c r="C402" s="12">
        <v>34752</v>
      </c>
      <c r="D402" s="13">
        <v>12</v>
      </c>
      <c r="E402" s="10" t="s">
        <v>124</v>
      </c>
      <c r="F402" s="10" t="s">
        <v>26</v>
      </c>
      <c r="G402" s="14" t="s">
        <v>125</v>
      </c>
      <c r="H402" s="14" t="s">
        <v>28</v>
      </c>
      <c r="I402" s="10">
        <f>VLOOKUP(B402,FAMURS!A$2:B$498,2,0)</f>
        <v>0</v>
      </c>
    </row>
    <row r="403" spans="1:9" ht="15.75">
      <c r="A403" s="10">
        <v>431900</v>
      </c>
      <c r="B403" s="11" t="s">
        <v>483</v>
      </c>
      <c r="C403" s="12">
        <v>21084</v>
      </c>
      <c r="D403" s="13">
        <v>5</v>
      </c>
      <c r="E403" s="10" t="s">
        <v>46</v>
      </c>
      <c r="F403" s="10" t="s">
        <v>47</v>
      </c>
      <c r="G403" s="14" t="s">
        <v>47</v>
      </c>
      <c r="H403" s="14" t="s">
        <v>60</v>
      </c>
      <c r="I403" s="10">
        <f>VLOOKUP(B403,FAMURS!A$2:B$498,2,0)</f>
        <v>0</v>
      </c>
    </row>
    <row r="404" spans="1:9" ht="15.75">
      <c r="A404" s="10">
        <v>431910</v>
      </c>
      <c r="B404" s="11" t="s">
        <v>484</v>
      </c>
      <c r="C404" s="12">
        <v>5481</v>
      </c>
      <c r="D404" s="13">
        <v>17</v>
      </c>
      <c r="E404" s="10" t="s">
        <v>25</v>
      </c>
      <c r="F404" s="10" t="s">
        <v>26</v>
      </c>
      <c r="G404" s="14" t="s">
        <v>97</v>
      </c>
      <c r="H404" s="14" t="s">
        <v>28</v>
      </c>
      <c r="I404" s="10">
        <f>VLOOKUP(B404,FAMURS!A$2:B$498,2,0)</f>
        <v>0</v>
      </c>
    </row>
    <row r="405" spans="1:9" ht="15.75">
      <c r="A405" s="10">
        <v>431912</v>
      </c>
      <c r="B405" s="11" t="s">
        <v>485</v>
      </c>
      <c r="C405" s="12">
        <v>2860</v>
      </c>
      <c r="D405" s="13">
        <v>4</v>
      </c>
      <c r="E405" s="10" t="s">
        <v>20</v>
      </c>
      <c r="F405" s="10" t="s">
        <v>21</v>
      </c>
      <c r="G405" s="10" t="s">
        <v>22</v>
      </c>
      <c r="H405" s="10" t="s">
        <v>23</v>
      </c>
      <c r="I405" s="10">
        <f>VLOOKUP(B405,FAMURS!A$2:B$498,2,0)</f>
        <v>0</v>
      </c>
    </row>
    <row r="406" spans="1:9" ht="15.75">
      <c r="A406" s="10">
        <v>431915</v>
      </c>
      <c r="B406" s="11" t="s">
        <v>486</v>
      </c>
      <c r="C406" s="12">
        <v>7056</v>
      </c>
      <c r="D406" s="13">
        <v>12</v>
      </c>
      <c r="E406" s="10" t="s">
        <v>124</v>
      </c>
      <c r="F406" s="10" t="s">
        <v>26</v>
      </c>
      <c r="G406" s="14" t="s">
        <v>125</v>
      </c>
      <c r="H406" s="14" t="s">
        <v>28</v>
      </c>
      <c r="I406" s="10">
        <f>VLOOKUP(B406,FAMURS!A$2:B$498,2,0)</f>
        <v>0</v>
      </c>
    </row>
    <row r="407" spans="1:9" ht="15.75">
      <c r="A407" s="10">
        <v>431920</v>
      </c>
      <c r="B407" s="11" t="s">
        <v>487</v>
      </c>
      <c r="C407" s="12">
        <v>5118</v>
      </c>
      <c r="D407" s="13">
        <v>12</v>
      </c>
      <c r="E407" s="10" t="s">
        <v>124</v>
      </c>
      <c r="F407" s="10" t="s">
        <v>26</v>
      </c>
      <c r="G407" s="14" t="s">
        <v>125</v>
      </c>
      <c r="H407" s="14" t="s">
        <v>28</v>
      </c>
      <c r="I407" s="10">
        <f>VLOOKUP(B407,FAMURS!A$2:B$498,2,0)</f>
        <v>0</v>
      </c>
    </row>
    <row r="408" spans="1:9" ht="15.75">
      <c r="A408" s="10">
        <v>431930</v>
      </c>
      <c r="B408" s="11" t="s">
        <v>488</v>
      </c>
      <c r="C408" s="12">
        <v>5846</v>
      </c>
      <c r="D408" s="13">
        <v>14</v>
      </c>
      <c r="E408" s="10" t="s">
        <v>30</v>
      </c>
      <c r="F408" s="10" t="s">
        <v>26</v>
      </c>
      <c r="G408" s="14" t="s">
        <v>125</v>
      </c>
      <c r="H408" s="14" t="s">
        <v>28</v>
      </c>
      <c r="I408" s="10">
        <f>VLOOKUP(B408,FAMURS!A$2:B$498,2,0)</f>
        <v>0</v>
      </c>
    </row>
    <row r="409" spans="1:9" ht="15.75">
      <c r="A409" s="10">
        <v>431935</v>
      </c>
      <c r="B409" s="11" t="s">
        <v>489</v>
      </c>
      <c r="C409" s="12">
        <v>3548</v>
      </c>
      <c r="D409" s="13">
        <v>1</v>
      </c>
      <c r="E409" s="17" t="s">
        <v>93</v>
      </c>
      <c r="F409" s="10" t="s">
        <v>52</v>
      </c>
      <c r="G409" s="14" t="s">
        <v>48</v>
      </c>
      <c r="H409" s="14" t="s">
        <v>49</v>
      </c>
      <c r="I409" s="10">
        <f>VLOOKUP(B409,FAMURS!A$2:B$498,2,0)</f>
        <v>0</v>
      </c>
    </row>
    <row r="410" spans="1:9" ht="15.75">
      <c r="A410" s="10">
        <v>431936</v>
      </c>
      <c r="B410" s="11" t="s">
        <v>490</v>
      </c>
      <c r="C410" s="12">
        <v>1757</v>
      </c>
      <c r="D410" s="13">
        <v>15</v>
      </c>
      <c r="E410" s="10" t="s">
        <v>102</v>
      </c>
      <c r="F410" s="10" t="s">
        <v>16</v>
      </c>
      <c r="G410" s="14" t="s">
        <v>103</v>
      </c>
      <c r="H410" s="14" t="s">
        <v>18</v>
      </c>
      <c r="I410" s="10">
        <f>VLOOKUP(B410,FAMURS!A$2:B$498,2,0)</f>
        <v>0</v>
      </c>
    </row>
    <row r="411" spans="1:9" ht="15.75">
      <c r="A411" s="10">
        <v>431937</v>
      </c>
      <c r="B411" s="11" t="s">
        <v>491</v>
      </c>
      <c r="C411" s="12">
        <v>3070</v>
      </c>
      <c r="D411" s="13">
        <v>12</v>
      </c>
      <c r="E411" s="10" t="s">
        <v>124</v>
      </c>
      <c r="F411" s="10" t="s">
        <v>26</v>
      </c>
      <c r="G411" s="14" t="s">
        <v>125</v>
      </c>
      <c r="H411" s="14" t="s">
        <v>28</v>
      </c>
      <c r="I411" s="10">
        <f>VLOOKUP(B411,FAMURS!A$2:B$498,2,0)</f>
        <v>0</v>
      </c>
    </row>
    <row r="412" spans="1:9" ht="15.75">
      <c r="A412" s="10">
        <v>431940</v>
      </c>
      <c r="B412" s="11" t="s">
        <v>492</v>
      </c>
      <c r="C412" s="12">
        <v>15577</v>
      </c>
      <c r="D412" s="13">
        <v>4</v>
      </c>
      <c r="E412" s="10" t="s">
        <v>20</v>
      </c>
      <c r="F412" s="10" t="s">
        <v>21</v>
      </c>
      <c r="G412" s="10" t="s">
        <v>22</v>
      </c>
      <c r="H412" s="10" t="s">
        <v>23</v>
      </c>
      <c r="I412" s="10">
        <f>VLOOKUP(B412,FAMURS!A$2:B$498,2,0)</f>
        <v>0</v>
      </c>
    </row>
    <row r="413" spans="1:9" ht="15.75">
      <c r="A413" s="10">
        <v>431950</v>
      </c>
      <c r="B413" s="11" t="s">
        <v>493</v>
      </c>
      <c r="C413" s="12">
        <v>24428</v>
      </c>
      <c r="D413" s="13">
        <v>1</v>
      </c>
      <c r="E413" s="17" t="s">
        <v>93</v>
      </c>
      <c r="F413" s="10" t="s">
        <v>52</v>
      </c>
      <c r="G413" s="14" t="s">
        <v>48</v>
      </c>
      <c r="H413" s="14" t="s">
        <v>49</v>
      </c>
      <c r="I413" s="10">
        <f>VLOOKUP(B413,FAMURS!A$2:B$498,2,0)</f>
        <v>0</v>
      </c>
    </row>
    <row r="414" spans="1:9" ht="15.75">
      <c r="A414" s="10">
        <v>431960</v>
      </c>
      <c r="B414" s="11" t="s">
        <v>494</v>
      </c>
      <c r="C414" s="12">
        <v>21219</v>
      </c>
      <c r="D414" s="13">
        <v>4</v>
      </c>
      <c r="E414" s="10" t="s">
        <v>20</v>
      </c>
      <c r="F414" s="10" t="s">
        <v>21</v>
      </c>
      <c r="G414" s="10" t="s">
        <v>135</v>
      </c>
      <c r="H414" s="10" t="s">
        <v>23</v>
      </c>
      <c r="I414" s="10">
        <f>VLOOKUP(B414,FAMURS!A$2:B$498,2,0)</f>
        <v>0</v>
      </c>
    </row>
    <row r="415" spans="1:9" ht="15.75">
      <c r="A415" s="10">
        <v>431970</v>
      </c>
      <c r="B415" s="11" t="s">
        <v>495</v>
      </c>
      <c r="C415" s="12">
        <v>3264</v>
      </c>
      <c r="D415" s="13">
        <v>11</v>
      </c>
      <c r="E415" s="10" t="s">
        <v>74</v>
      </c>
      <c r="F415" s="10" t="s">
        <v>16</v>
      </c>
      <c r="G415" s="14" t="s">
        <v>16</v>
      </c>
      <c r="H415" s="14" t="s">
        <v>18</v>
      </c>
      <c r="I415" s="10">
        <f>VLOOKUP(B415,FAMURS!A$2:B$498,2,0)</f>
        <v>0</v>
      </c>
    </row>
    <row r="416" spans="1:9" ht="15.75">
      <c r="A416" s="10">
        <v>431971</v>
      </c>
      <c r="B416" s="11" t="s">
        <v>496</v>
      </c>
      <c r="C416" s="12">
        <v>2207</v>
      </c>
      <c r="D416" s="13">
        <v>16</v>
      </c>
      <c r="E416" s="10" t="s">
        <v>62</v>
      </c>
      <c r="F416" s="10" t="s">
        <v>63</v>
      </c>
      <c r="G416" s="14" t="s">
        <v>47</v>
      </c>
      <c r="H416" s="14" t="s">
        <v>60</v>
      </c>
      <c r="I416" s="10">
        <f>VLOOKUP(B416,FAMURS!A$2:B$498,2,0)</f>
        <v>0</v>
      </c>
    </row>
    <row r="417" spans="1:9" ht="15.75">
      <c r="A417" s="10">
        <v>431973</v>
      </c>
      <c r="B417" s="11" t="s">
        <v>497</v>
      </c>
      <c r="C417" s="12">
        <v>2543</v>
      </c>
      <c r="D417" s="13">
        <v>17</v>
      </c>
      <c r="E417" s="10" t="s">
        <v>25</v>
      </c>
      <c r="F417" s="10" t="s">
        <v>26</v>
      </c>
      <c r="G417" s="14" t="s">
        <v>97</v>
      </c>
      <c r="H417" s="14" t="s">
        <v>28</v>
      </c>
      <c r="I417" s="10">
        <f>VLOOKUP(B417,FAMURS!A$2:B$498,2,0)</f>
        <v>0</v>
      </c>
    </row>
    <row r="418" spans="1:9" ht="15.75">
      <c r="A418" s="10">
        <v>431975</v>
      </c>
      <c r="B418" s="11" t="s">
        <v>498</v>
      </c>
      <c r="C418" s="12">
        <v>2251</v>
      </c>
      <c r="D418" s="13">
        <v>5</v>
      </c>
      <c r="E418" s="10" t="s">
        <v>46</v>
      </c>
      <c r="F418" s="10" t="s">
        <v>47</v>
      </c>
      <c r="G418" s="14" t="s">
        <v>48</v>
      </c>
      <c r="H418" s="14" t="s">
        <v>49</v>
      </c>
      <c r="I418" s="10">
        <f>VLOOKUP(B418,FAMURS!A$2:B$498,2,0)</f>
        <v>0</v>
      </c>
    </row>
    <row r="419" spans="1:9" ht="15.75">
      <c r="A419" s="10">
        <v>431980</v>
      </c>
      <c r="B419" s="11" t="s">
        <v>499</v>
      </c>
      <c r="C419" s="12">
        <v>8097</v>
      </c>
      <c r="D419" s="13">
        <v>4</v>
      </c>
      <c r="E419" s="10" t="s">
        <v>132</v>
      </c>
      <c r="F419" s="10" t="s">
        <v>21</v>
      </c>
      <c r="G419" s="15" t="s">
        <v>133</v>
      </c>
      <c r="H419" s="15" t="s">
        <v>23</v>
      </c>
      <c r="I419" s="10">
        <f>VLOOKUP(B419,FAMURS!A$2:B$498,2,0)</f>
        <v>0</v>
      </c>
    </row>
    <row r="420" spans="1:9" ht="15.75">
      <c r="A420" s="10">
        <v>431990</v>
      </c>
      <c r="B420" s="11" t="s">
        <v>500</v>
      </c>
      <c r="C420" s="12">
        <v>75648</v>
      </c>
      <c r="D420" s="13">
        <v>1</v>
      </c>
      <c r="E420" s="10" t="s">
        <v>71</v>
      </c>
      <c r="F420" s="10" t="s">
        <v>52</v>
      </c>
      <c r="G420" s="14" t="s">
        <v>72</v>
      </c>
      <c r="H420" s="14" t="s">
        <v>49</v>
      </c>
      <c r="I420" s="10">
        <f>VLOOKUP(B420,FAMURS!A$2:B$498,2,0)</f>
        <v>0</v>
      </c>
    </row>
    <row r="421" spans="1:9" ht="15.75">
      <c r="A421" s="10">
        <v>432000</v>
      </c>
      <c r="B421" s="11" t="s">
        <v>501</v>
      </c>
      <c r="C421" s="12">
        <v>132107</v>
      </c>
      <c r="D421" s="13">
        <v>1</v>
      </c>
      <c r="E421" s="17" t="s">
        <v>93</v>
      </c>
      <c r="F421" s="10" t="s">
        <v>52</v>
      </c>
      <c r="G421" s="14" t="s">
        <v>502</v>
      </c>
      <c r="H421" s="14" t="s">
        <v>49</v>
      </c>
      <c r="I421" s="10">
        <f>VLOOKUP(B421,FAMURS!A$2:B$498,2,0)</f>
        <v>0</v>
      </c>
    </row>
    <row r="422" spans="1:9" ht="15.75">
      <c r="A422" s="10">
        <v>432010</v>
      </c>
      <c r="B422" s="11" t="s">
        <v>503</v>
      </c>
      <c r="C422" s="12">
        <v>22851</v>
      </c>
      <c r="D422" s="13">
        <v>15</v>
      </c>
      <c r="E422" s="10" t="s">
        <v>102</v>
      </c>
      <c r="F422" s="10" t="s">
        <v>16</v>
      </c>
      <c r="G422" s="14" t="s">
        <v>103</v>
      </c>
      <c r="H422" s="14" t="s">
        <v>18</v>
      </c>
      <c r="I422" s="10">
        <f>VLOOKUP(B422,FAMURS!A$2:B$498,2,0)</f>
        <v>0</v>
      </c>
    </row>
    <row r="423" spans="1:9" ht="15.75">
      <c r="A423" s="10">
        <v>432020</v>
      </c>
      <c r="B423" s="11" t="s">
        <v>504</v>
      </c>
      <c r="C423" s="12">
        <v>11950</v>
      </c>
      <c r="D423" s="13">
        <v>2</v>
      </c>
      <c r="E423" s="10" t="s">
        <v>40</v>
      </c>
      <c r="F423" s="10" t="s">
        <v>16</v>
      </c>
      <c r="G423" s="14" t="s">
        <v>41</v>
      </c>
      <c r="H423" s="14" t="s">
        <v>18</v>
      </c>
      <c r="I423" s="10">
        <f>VLOOKUP(B423,FAMURS!A$2:B$498,2,0)</f>
        <v>0</v>
      </c>
    </row>
    <row r="424" spans="1:9" ht="15.75">
      <c r="A424" s="10">
        <v>432023</v>
      </c>
      <c r="B424" s="11" t="s">
        <v>505</v>
      </c>
      <c r="C424" s="12">
        <v>2704</v>
      </c>
      <c r="D424" s="13">
        <v>17</v>
      </c>
      <c r="E424" s="10" t="s">
        <v>25</v>
      </c>
      <c r="F424" s="10" t="s">
        <v>26</v>
      </c>
      <c r="G424" s="14" t="s">
        <v>97</v>
      </c>
      <c r="H424" s="14" t="s">
        <v>28</v>
      </c>
      <c r="I424" s="10">
        <f>VLOOKUP(B424,FAMURS!A$2:B$498,2,0)</f>
        <v>0</v>
      </c>
    </row>
    <row r="425" spans="1:9" ht="15.75">
      <c r="A425" s="10">
        <v>432026</v>
      </c>
      <c r="B425" s="11" t="s">
        <v>506</v>
      </c>
      <c r="C425" s="12">
        <v>6009</v>
      </c>
      <c r="D425" s="13">
        <v>8</v>
      </c>
      <c r="E425" s="10" t="s">
        <v>82</v>
      </c>
      <c r="F425" s="10" t="s">
        <v>63</v>
      </c>
      <c r="G425" s="14" t="s">
        <v>83</v>
      </c>
      <c r="H425" s="14" t="s">
        <v>65</v>
      </c>
      <c r="I425" s="10">
        <f>VLOOKUP(B425,FAMURS!A$2:B$498,2,0)</f>
        <v>0</v>
      </c>
    </row>
    <row r="426" spans="1:9" ht="15.75">
      <c r="A426" s="10">
        <v>432030</v>
      </c>
      <c r="B426" s="11" t="s">
        <v>507</v>
      </c>
      <c r="C426" s="12">
        <v>5107</v>
      </c>
      <c r="D426" s="13">
        <v>9</v>
      </c>
      <c r="E426" s="10" t="s">
        <v>112</v>
      </c>
      <c r="F426" s="10" t="s">
        <v>26</v>
      </c>
      <c r="G426" s="14" t="s">
        <v>113</v>
      </c>
      <c r="H426" s="14" t="s">
        <v>23</v>
      </c>
      <c r="I426" s="10">
        <f>VLOOKUP(B426,FAMURS!A$2:B$498,2,0)</f>
        <v>0</v>
      </c>
    </row>
    <row r="427" spans="1:9" ht="15.75">
      <c r="A427" s="10">
        <v>432032</v>
      </c>
      <c r="B427" s="11" t="s">
        <v>508</v>
      </c>
      <c r="C427" s="12">
        <v>2673</v>
      </c>
      <c r="D427" s="13">
        <v>14</v>
      </c>
      <c r="E427" s="10" t="s">
        <v>30</v>
      </c>
      <c r="F427" s="10" t="s">
        <v>26</v>
      </c>
      <c r="G427" s="14" t="s">
        <v>31</v>
      </c>
      <c r="H427" s="14" t="s">
        <v>28</v>
      </c>
      <c r="I427" s="10">
        <f>VLOOKUP(B427,FAMURS!A$2:B$498,2,0)</f>
        <v>0</v>
      </c>
    </row>
    <row r="428" spans="1:9" ht="15.75">
      <c r="A428" s="10">
        <v>432035</v>
      </c>
      <c r="B428" s="11" t="s">
        <v>509</v>
      </c>
      <c r="C428" s="12">
        <v>5306</v>
      </c>
      <c r="D428" s="13">
        <v>1</v>
      </c>
      <c r="E428" s="10" t="s">
        <v>68</v>
      </c>
      <c r="F428" s="10" t="s">
        <v>52</v>
      </c>
      <c r="G428" s="14" t="s">
        <v>69</v>
      </c>
      <c r="H428" s="14" t="s">
        <v>49</v>
      </c>
      <c r="I428" s="10">
        <f>VLOOKUP(B428,FAMURS!A$2:B$498,2,0)</f>
        <v>0</v>
      </c>
    </row>
    <row r="429" spans="1:9" ht="15.75">
      <c r="A429" s="10">
        <v>432040</v>
      </c>
      <c r="B429" s="11" t="s">
        <v>510</v>
      </c>
      <c r="C429" s="12">
        <v>16961</v>
      </c>
      <c r="D429" s="13">
        <v>6</v>
      </c>
      <c r="E429" s="10" t="s">
        <v>37</v>
      </c>
      <c r="F429" s="10" t="s">
        <v>16</v>
      </c>
      <c r="G429" s="14" t="s">
        <v>47</v>
      </c>
      <c r="H429" s="14" t="s">
        <v>60</v>
      </c>
      <c r="I429" s="10">
        <f>VLOOKUP(B429,FAMURS!A$2:B$498,2,0)</f>
        <v>0</v>
      </c>
    </row>
    <row r="430" spans="1:9" ht="15.75">
      <c r="A430" s="10">
        <v>432045</v>
      </c>
      <c r="B430" s="11" t="s">
        <v>511</v>
      </c>
      <c r="C430" s="12">
        <v>1941</v>
      </c>
      <c r="D430" s="13">
        <v>16</v>
      </c>
      <c r="E430" s="10" t="s">
        <v>62</v>
      </c>
      <c r="F430" s="10" t="s">
        <v>63</v>
      </c>
      <c r="G430" s="14" t="s">
        <v>64</v>
      </c>
      <c r="H430" s="14" t="s">
        <v>65</v>
      </c>
      <c r="I430" s="10">
        <f>VLOOKUP(B430,FAMURS!A$2:B$498,2,0)</f>
        <v>0</v>
      </c>
    </row>
    <row r="431" spans="1:9" ht="15.75">
      <c r="A431" s="10">
        <v>432050</v>
      </c>
      <c r="B431" s="11" t="s">
        <v>512</v>
      </c>
      <c r="C431" s="12">
        <v>5541</v>
      </c>
      <c r="D431" s="13">
        <v>6</v>
      </c>
      <c r="E431" s="10" t="s">
        <v>37</v>
      </c>
      <c r="F431" s="10" t="s">
        <v>16</v>
      </c>
      <c r="G431" s="14" t="s">
        <v>16</v>
      </c>
      <c r="H431" s="14" t="s">
        <v>18</v>
      </c>
      <c r="I431" s="10">
        <f>VLOOKUP(B431,FAMURS!A$2:B$498,2,0)</f>
        <v>0</v>
      </c>
    </row>
    <row r="432" spans="1:9" ht="15.75">
      <c r="A432" s="10">
        <v>432055</v>
      </c>
      <c r="B432" s="11" t="s">
        <v>513</v>
      </c>
      <c r="C432" s="12">
        <v>5863</v>
      </c>
      <c r="D432" s="13">
        <v>1</v>
      </c>
      <c r="E432" s="10" t="s">
        <v>68</v>
      </c>
      <c r="F432" s="10" t="s">
        <v>52</v>
      </c>
      <c r="G432" s="14" t="s">
        <v>69</v>
      </c>
      <c r="H432" s="14" t="s">
        <v>49</v>
      </c>
      <c r="I432" s="10">
        <f>VLOOKUP(B432,FAMURS!A$2:B$498,2,0)</f>
        <v>0</v>
      </c>
    </row>
    <row r="433" spans="1:9" ht="15.75">
      <c r="A433" s="10">
        <v>432057</v>
      </c>
      <c r="B433" s="11" t="s">
        <v>514</v>
      </c>
      <c r="C433" s="12">
        <v>1830</v>
      </c>
      <c r="D433" s="13">
        <v>12</v>
      </c>
      <c r="E433" s="10" t="s">
        <v>124</v>
      </c>
      <c r="F433" s="10" t="s">
        <v>26</v>
      </c>
      <c r="G433" s="14" t="s">
        <v>125</v>
      </c>
      <c r="H433" s="14" t="s">
        <v>28</v>
      </c>
      <c r="I433" s="10">
        <f>VLOOKUP(B433,FAMURS!A$2:B$498,2,0)</f>
        <v>0</v>
      </c>
    </row>
    <row r="434" spans="1:9" ht="15.75">
      <c r="A434" s="10">
        <v>432060</v>
      </c>
      <c r="B434" s="11" t="s">
        <v>515</v>
      </c>
      <c r="C434" s="12">
        <v>3406</v>
      </c>
      <c r="D434" s="13">
        <v>11</v>
      </c>
      <c r="E434" s="10" t="s">
        <v>74</v>
      </c>
      <c r="F434" s="10" t="s">
        <v>16</v>
      </c>
      <c r="G434" s="14" t="s">
        <v>16</v>
      </c>
      <c r="H434" s="14" t="s">
        <v>18</v>
      </c>
      <c r="I434" s="10">
        <f>VLOOKUP(B434,FAMURS!A$2:B$498,2,0)</f>
        <v>0</v>
      </c>
    </row>
    <row r="435" spans="1:9" ht="15.75">
      <c r="A435" s="10">
        <v>432065</v>
      </c>
      <c r="B435" s="11" t="s">
        <v>516</v>
      </c>
      <c r="C435" s="12">
        <v>2028</v>
      </c>
      <c r="D435" s="13">
        <v>4</v>
      </c>
      <c r="E435" s="10" t="s">
        <v>20</v>
      </c>
      <c r="F435" s="10" t="s">
        <v>21</v>
      </c>
      <c r="G435" s="10" t="s">
        <v>22</v>
      </c>
      <c r="H435" s="10" t="s">
        <v>23</v>
      </c>
      <c r="I435" s="10">
        <f>VLOOKUP(B435,FAMURS!A$2:B$498,2,0)</f>
        <v>0</v>
      </c>
    </row>
    <row r="436" spans="1:9" ht="15.75">
      <c r="A436" s="10">
        <v>432067</v>
      </c>
      <c r="B436" s="11" t="s">
        <v>517</v>
      </c>
      <c r="C436" s="12">
        <v>8578</v>
      </c>
      <c r="D436" s="13">
        <v>13</v>
      </c>
      <c r="E436" s="10" t="s">
        <v>152</v>
      </c>
      <c r="F436" s="10" t="s">
        <v>63</v>
      </c>
      <c r="G436" s="14" t="s">
        <v>83</v>
      </c>
      <c r="H436" s="14" t="s">
        <v>65</v>
      </c>
      <c r="I436" s="10">
        <f>VLOOKUP(B436,FAMURS!A$2:B$498,2,0)</f>
        <v>0</v>
      </c>
    </row>
    <row r="437" spans="1:9" ht="15.75">
      <c r="A437" s="10">
        <v>432070</v>
      </c>
      <c r="B437" s="11" t="s">
        <v>518</v>
      </c>
      <c r="C437" s="12">
        <v>14226</v>
      </c>
      <c r="D437" s="13">
        <v>8</v>
      </c>
      <c r="E437" s="10" t="s">
        <v>82</v>
      </c>
      <c r="F437" s="10" t="s">
        <v>63</v>
      </c>
      <c r="G437" s="14" t="s">
        <v>83</v>
      </c>
      <c r="H437" s="14" t="s">
        <v>65</v>
      </c>
      <c r="I437" s="10">
        <f>VLOOKUP(B437,FAMURS!A$2:B$498,2,0)</f>
        <v>0</v>
      </c>
    </row>
    <row r="438" spans="1:9" ht="15.75">
      <c r="A438" s="10">
        <v>432080</v>
      </c>
      <c r="B438" s="11" t="s">
        <v>519</v>
      </c>
      <c r="C438" s="12">
        <v>29991</v>
      </c>
      <c r="D438" s="13">
        <v>6</v>
      </c>
      <c r="E438" s="10" t="s">
        <v>43</v>
      </c>
      <c r="F438" s="10" t="s">
        <v>16</v>
      </c>
      <c r="G438" s="14" t="s">
        <v>473</v>
      </c>
      <c r="H438" s="14" t="s">
        <v>18</v>
      </c>
      <c r="I438" s="10">
        <f>VLOOKUP(B438,FAMURS!A$2:B$498,2,0)</f>
        <v>0</v>
      </c>
    </row>
    <row r="439" spans="1:9" ht="15.75">
      <c r="A439" s="10">
        <v>432085</v>
      </c>
      <c r="B439" s="11" t="s">
        <v>520</v>
      </c>
      <c r="C439" s="12">
        <v>4461</v>
      </c>
      <c r="D439" s="13">
        <v>1</v>
      </c>
      <c r="E439" s="17" t="s">
        <v>93</v>
      </c>
      <c r="F439" s="10" t="s">
        <v>52</v>
      </c>
      <c r="G439" s="14" t="s">
        <v>64</v>
      </c>
      <c r="H439" s="14" t="s">
        <v>65</v>
      </c>
      <c r="I439" s="10">
        <f>VLOOKUP(B439,FAMURS!A$2:B$498,2,0)</f>
        <v>0</v>
      </c>
    </row>
    <row r="440" spans="1:9" ht="15.75">
      <c r="A440" s="10">
        <v>432090</v>
      </c>
      <c r="B440" s="11" t="s">
        <v>521</v>
      </c>
      <c r="C440" s="12">
        <v>24557</v>
      </c>
      <c r="D440" s="13">
        <v>6</v>
      </c>
      <c r="E440" s="10" t="s">
        <v>15</v>
      </c>
      <c r="F440" s="10" t="s">
        <v>16</v>
      </c>
      <c r="G440" s="14" t="s">
        <v>17</v>
      </c>
      <c r="H440" s="14" t="s">
        <v>18</v>
      </c>
      <c r="I440" s="10">
        <f>VLOOKUP(B440,FAMURS!A$2:B$498,2,0)</f>
        <v>0</v>
      </c>
    </row>
    <row r="441" spans="1:9" ht="15.75">
      <c r="A441" s="10">
        <v>432100</v>
      </c>
      <c r="B441" s="11" t="s">
        <v>522</v>
      </c>
      <c r="C441" s="12">
        <v>10592</v>
      </c>
      <c r="D441" s="13">
        <v>6</v>
      </c>
      <c r="E441" s="10" t="s">
        <v>43</v>
      </c>
      <c r="F441" s="10" t="s">
        <v>16</v>
      </c>
      <c r="G441" s="14" t="s">
        <v>113</v>
      </c>
      <c r="H441" s="14" t="s">
        <v>23</v>
      </c>
      <c r="I441" s="10">
        <f>VLOOKUP(B441,FAMURS!A$2:B$498,2,0)</f>
        <v>0</v>
      </c>
    </row>
    <row r="442" spans="1:9" ht="15.75">
      <c r="A442" s="10">
        <v>432110</v>
      </c>
      <c r="B442" s="11" t="s">
        <v>523</v>
      </c>
      <c r="C442" s="12">
        <v>14695</v>
      </c>
      <c r="D442" s="13">
        <v>1</v>
      </c>
      <c r="E442" s="10" t="s">
        <v>68</v>
      </c>
      <c r="F442" s="10" t="s">
        <v>52</v>
      </c>
      <c r="G442" s="10" t="s">
        <v>69</v>
      </c>
      <c r="H442" s="10" t="s">
        <v>49</v>
      </c>
      <c r="I442" s="10">
        <f>VLOOKUP(B442,FAMURS!A$2:B$498,2,0)</f>
        <v>0</v>
      </c>
    </row>
    <row r="443" spans="1:9" ht="15.75">
      <c r="A443" s="10">
        <v>432120</v>
      </c>
      <c r="B443" s="11" t="s">
        <v>524</v>
      </c>
      <c r="C443" s="12">
        <v>53242</v>
      </c>
      <c r="D443" s="13">
        <v>1</v>
      </c>
      <c r="E443" s="10" t="s">
        <v>143</v>
      </c>
      <c r="F443" s="10" t="s">
        <v>52</v>
      </c>
      <c r="G443" s="14" t="s">
        <v>281</v>
      </c>
      <c r="H443" s="14" t="s">
        <v>49</v>
      </c>
      <c r="I443" s="10">
        <f>VLOOKUP(B443,FAMURS!A$2:B$498,2,0)</f>
        <v>0</v>
      </c>
    </row>
    <row r="444" spans="1:9" ht="15.75">
      <c r="A444" s="10">
        <v>432130</v>
      </c>
      <c r="B444" s="11" t="s">
        <v>525</v>
      </c>
      <c r="C444" s="12">
        <v>25198</v>
      </c>
      <c r="D444" s="13">
        <v>16</v>
      </c>
      <c r="E444" s="10" t="s">
        <v>121</v>
      </c>
      <c r="F444" s="10" t="s">
        <v>63</v>
      </c>
      <c r="G444" s="14" t="s">
        <v>64</v>
      </c>
      <c r="H444" s="14" t="s">
        <v>65</v>
      </c>
      <c r="I444" s="10">
        <f>VLOOKUP(B444,FAMURS!A$2:B$498,2,0)</f>
        <v>0</v>
      </c>
    </row>
    <row r="445" spans="1:9" ht="15.75">
      <c r="A445" s="10">
        <v>432132</v>
      </c>
      <c r="B445" s="11" t="s">
        <v>526</v>
      </c>
      <c r="C445" s="12">
        <v>3119</v>
      </c>
      <c r="D445" s="13">
        <v>2</v>
      </c>
      <c r="E445" s="10" t="s">
        <v>40</v>
      </c>
      <c r="F445" s="10" t="s">
        <v>16</v>
      </c>
      <c r="G445" s="14" t="s">
        <v>41</v>
      </c>
      <c r="H445" s="14" t="s">
        <v>18</v>
      </c>
      <c r="I445" s="10">
        <f>VLOOKUP(B445,FAMURS!A$2:B$498,2,0)</f>
        <v>0</v>
      </c>
    </row>
    <row r="446" spans="1:9" ht="15.75">
      <c r="A446" s="10">
        <v>432135</v>
      </c>
      <c r="B446" s="11" t="s">
        <v>527</v>
      </c>
      <c r="C446" s="12">
        <v>5212</v>
      </c>
      <c r="D446" s="13">
        <v>18</v>
      </c>
      <c r="E446" s="10" t="s">
        <v>91</v>
      </c>
      <c r="F446" s="10" t="s">
        <v>52</v>
      </c>
      <c r="G446" s="14" t="s">
        <v>11</v>
      </c>
      <c r="H446" s="14" t="s">
        <v>56</v>
      </c>
      <c r="I446" s="10">
        <f>VLOOKUP(B446,FAMURS!A$2:B$498,2,0)</f>
        <v>0</v>
      </c>
    </row>
    <row r="447" spans="1:9" ht="15.75">
      <c r="A447" s="10">
        <v>432140</v>
      </c>
      <c r="B447" s="11" t="s">
        <v>528</v>
      </c>
      <c r="C447" s="12">
        <v>14497</v>
      </c>
      <c r="D447" s="13">
        <v>2</v>
      </c>
      <c r="E447" s="10" t="s">
        <v>40</v>
      </c>
      <c r="F447" s="10" t="s">
        <v>16</v>
      </c>
      <c r="G447" s="14" t="s">
        <v>97</v>
      </c>
      <c r="H447" s="14" t="s">
        <v>28</v>
      </c>
      <c r="I447" s="10">
        <f>VLOOKUP(B447,FAMURS!A$2:B$498,2,0)</f>
        <v>0</v>
      </c>
    </row>
    <row r="448" spans="1:9" ht="15.75">
      <c r="A448" s="10">
        <v>432143</v>
      </c>
      <c r="B448" s="11" t="s">
        <v>529</v>
      </c>
      <c r="C448" s="12">
        <v>10334</v>
      </c>
      <c r="D448" s="13">
        <v>18</v>
      </c>
      <c r="E448" s="10" t="s">
        <v>78</v>
      </c>
      <c r="F448" s="10" t="s">
        <v>52</v>
      </c>
      <c r="G448" s="14" t="s">
        <v>79</v>
      </c>
      <c r="H448" s="14" t="s">
        <v>80</v>
      </c>
      <c r="I448" s="10">
        <f>VLOOKUP(B448,FAMURS!A$2:B$498,2,0)</f>
        <v>0</v>
      </c>
    </row>
    <row r="449" spans="1:9" ht="15.75">
      <c r="A449" s="10">
        <v>432145</v>
      </c>
      <c r="B449" s="11" t="s">
        <v>530</v>
      </c>
      <c r="C449" s="12">
        <v>32797</v>
      </c>
      <c r="D449" s="13">
        <v>16</v>
      </c>
      <c r="E449" s="10" t="s">
        <v>121</v>
      </c>
      <c r="F449" s="10" t="s">
        <v>63</v>
      </c>
      <c r="G449" s="14" t="s">
        <v>64</v>
      </c>
      <c r="H449" s="14" t="s">
        <v>65</v>
      </c>
      <c r="I449" s="10">
        <f>VLOOKUP(B449,FAMURS!A$2:B$498,2,0)</f>
        <v>0</v>
      </c>
    </row>
    <row r="450" spans="1:9" ht="15.75">
      <c r="A450" s="10">
        <v>432146</v>
      </c>
      <c r="B450" s="11" t="s">
        <v>531</v>
      </c>
      <c r="C450" s="12">
        <v>3267</v>
      </c>
      <c r="D450" s="13">
        <v>6</v>
      </c>
      <c r="E450" s="10" t="s">
        <v>43</v>
      </c>
      <c r="F450" s="10" t="s">
        <v>16</v>
      </c>
      <c r="G450" s="14" t="s">
        <v>44</v>
      </c>
      <c r="H450" s="14" t="s">
        <v>18</v>
      </c>
      <c r="I450" s="10">
        <f>VLOOKUP(B450,FAMURS!A$2:B$498,2,0)</f>
        <v>0</v>
      </c>
    </row>
    <row r="451" spans="1:9" ht="15.75">
      <c r="A451" s="10">
        <v>432147</v>
      </c>
      <c r="B451" s="11" t="s">
        <v>532</v>
      </c>
      <c r="C451" s="12">
        <v>5129</v>
      </c>
      <c r="D451" s="13">
        <v>2</v>
      </c>
      <c r="E451" s="10" t="s">
        <v>40</v>
      </c>
      <c r="F451" s="10" t="s">
        <v>16</v>
      </c>
      <c r="G451" s="14" t="s">
        <v>97</v>
      </c>
      <c r="H451" s="14" t="s">
        <v>28</v>
      </c>
      <c r="I451" s="10">
        <f>VLOOKUP(B451,FAMURS!A$2:B$498,2,0)</f>
        <v>0</v>
      </c>
    </row>
    <row r="452" spans="1:9" ht="15.75">
      <c r="A452" s="10">
        <v>432149</v>
      </c>
      <c r="B452" s="11" t="s">
        <v>533</v>
      </c>
      <c r="C452" s="12">
        <v>2554</v>
      </c>
      <c r="D452" s="13">
        <v>4</v>
      </c>
      <c r="E452" s="10" t="s">
        <v>20</v>
      </c>
      <c r="F452" s="10" t="s">
        <v>21</v>
      </c>
      <c r="G452" s="10" t="s">
        <v>22</v>
      </c>
      <c r="H452" s="10" t="s">
        <v>23</v>
      </c>
      <c r="I452" s="10">
        <f>VLOOKUP(B452,FAMURS!A$2:B$498,2,0)</f>
        <v>0</v>
      </c>
    </row>
    <row r="453" spans="1:9" ht="15.75">
      <c r="A453" s="10">
        <v>432150</v>
      </c>
      <c r="B453" s="11" t="s">
        <v>534</v>
      </c>
      <c r="C453" s="12">
        <v>41751</v>
      </c>
      <c r="D453" s="13">
        <v>18</v>
      </c>
      <c r="E453" s="10" t="s">
        <v>78</v>
      </c>
      <c r="F453" s="10" t="s">
        <v>52</v>
      </c>
      <c r="G453" s="14" t="s">
        <v>79</v>
      </c>
      <c r="H453" s="14" t="s">
        <v>80</v>
      </c>
      <c r="I453" s="10">
        <f>VLOOKUP(B453,FAMURS!A$2:B$498,2,0)</f>
        <v>0</v>
      </c>
    </row>
    <row r="454" spans="1:9" ht="15.75">
      <c r="A454" s="10">
        <v>432160</v>
      </c>
      <c r="B454" s="11" t="s">
        <v>535</v>
      </c>
      <c r="C454" s="12">
        <v>54387</v>
      </c>
      <c r="D454" s="13">
        <v>18</v>
      </c>
      <c r="E454" s="10" t="s">
        <v>91</v>
      </c>
      <c r="F454" s="10" t="s">
        <v>52</v>
      </c>
      <c r="G454" s="14" t="s">
        <v>79</v>
      </c>
      <c r="H454" s="14" t="s">
        <v>80</v>
      </c>
      <c r="I454" s="10">
        <f>VLOOKUP(B454,FAMURS!A$2:B$498,2,0)</f>
        <v>0</v>
      </c>
    </row>
    <row r="455" spans="1:9" ht="15.75">
      <c r="A455" s="10">
        <v>432162</v>
      </c>
      <c r="B455" s="11" t="s">
        <v>536</v>
      </c>
      <c r="C455" s="12">
        <v>2152</v>
      </c>
      <c r="D455" s="13">
        <v>16</v>
      </c>
      <c r="E455" s="10" t="s">
        <v>62</v>
      </c>
      <c r="F455" s="10" t="s">
        <v>63</v>
      </c>
      <c r="G455" s="14" t="s">
        <v>64</v>
      </c>
      <c r="H455" s="14" t="s">
        <v>65</v>
      </c>
      <c r="I455" s="10">
        <f>VLOOKUP(B455,FAMURS!A$2:B$498,2,0)</f>
        <v>0</v>
      </c>
    </row>
    <row r="456" spans="1:9" ht="15.75">
      <c r="A456" s="10">
        <v>432163</v>
      </c>
      <c r="B456" s="11" t="s">
        <v>537</v>
      </c>
      <c r="C456" s="12">
        <v>2591</v>
      </c>
      <c r="D456" s="13">
        <v>11</v>
      </c>
      <c r="E456" s="10" t="s">
        <v>74</v>
      </c>
      <c r="F456" s="10" t="s">
        <v>16</v>
      </c>
      <c r="G456" s="14" t="s">
        <v>16</v>
      </c>
      <c r="H456" s="14" t="s">
        <v>18</v>
      </c>
      <c r="I456" s="10">
        <f>VLOOKUP(B456,FAMURS!A$2:B$498,2,0)</f>
        <v>0</v>
      </c>
    </row>
    <row r="457" spans="1:9" ht="15.75">
      <c r="A457" s="10">
        <v>432166</v>
      </c>
      <c r="B457" s="22" t="s">
        <v>538</v>
      </c>
      <c r="C457" s="12">
        <v>10962</v>
      </c>
      <c r="D457" s="13">
        <v>18</v>
      </c>
      <c r="E457" s="10" t="s">
        <v>78</v>
      </c>
      <c r="F457" s="10" t="s">
        <v>52</v>
      </c>
      <c r="G457" s="14" t="s">
        <v>79</v>
      </c>
      <c r="H457" s="14" t="s">
        <v>80</v>
      </c>
      <c r="I457" s="10">
        <f>VLOOKUP(B457,FAMURS!A$2:B$498,2,0)</f>
        <v>0</v>
      </c>
    </row>
    <row r="458" spans="1:9" ht="15.75">
      <c r="A458" s="10">
        <v>432170</v>
      </c>
      <c r="B458" s="11" t="s">
        <v>539</v>
      </c>
      <c r="C458" s="12">
        <v>24425</v>
      </c>
      <c r="D458" s="13">
        <v>1</v>
      </c>
      <c r="E458" s="10" t="s">
        <v>143</v>
      </c>
      <c r="F458" s="10" t="s">
        <v>52</v>
      </c>
      <c r="G458" s="14" t="s">
        <v>281</v>
      </c>
      <c r="H458" s="14" t="s">
        <v>49</v>
      </c>
      <c r="I458" s="10">
        <f>VLOOKUP(B458,FAMURS!A$2:B$498,2,0)</f>
        <v>0</v>
      </c>
    </row>
    <row r="459" spans="1:9" ht="15.75">
      <c r="A459" s="10">
        <v>432180</v>
      </c>
      <c r="B459" s="11" t="s">
        <v>540</v>
      </c>
      <c r="C459" s="12">
        <v>24916</v>
      </c>
      <c r="D459" s="13">
        <v>14</v>
      </c>
      <c r="E459" s="10" t="s">
        <v>30</v>
      </c>
      <c r="F459" s="10" t="s">
        <v>26</v>
      </c>
      <c r="G459" s="14" t="s">
        <v>31</v>
      </c>
      <c r="H459" s="14" t="s">
        <v>28</v>
      </c>
      <c r="I459" s="10">
        <f>VLOOKUP(B459,FAMURS!A$2:B$498,2,0)</f>
        <v>0</v>
      </c>
    </row>
    <row r="460" spans="1:9" ht="15.75">
      <c r="A460" s="10">
        <v>432183</v>
      </c>
      <c r="B460" s="11" t="s">
        <v>541</v>
      </c>
      <c r="C460" s="12">
        <v>2760</v>
      </c>
      <c r="D460" s="13">
        <v>18</v>
      </c>
      <c r="E460" s="10" t="s">
        <v>78</v>
      </c>
      <c r="F460" s="10" t="s">
        <v>52</v>
      </c>
      <c r="G460" s="14" t="s">
        <v>79</v>
      </c>
      <c r="H460" s="14" t="s">
        <v>80</v>
      </c>
      <c r="I460" s="10">
        <f>VLOOKUP(B460,FAMURS!A$2:B$498,2,0)</f>
        <v>0</v>
      </c>
    </row>
    <row r="461" spans="1:9" ht="15.75">
      <c r="A461" s="10">
        <v>432185</v>
      </c>
      <c r="B461" s="11" t="s">
        <v>542</v>
      </c>
      <c r="C461" s="12">
        <v>4716</v>
      </c>
      <c r="D461" s="13">
        <v>15</v>
      </c>
      <c r="E461" s="10" t="s">
        <v>102</v>
      </c>
      <c r="F461" s="10" t="s">
        <v>16</v>
      </c>
      <c r="G461" s="14" t="s">
        <v>103</v>
      </c>
      <c r="H461" s="14" t="s">
        <v>18</v>
      </c>
      <c r="I461" s="10">
        <f>VLOOKUP(B461,FAMURS!A$2:B$498,2,0)</f>
        <v>0</v>
      </c>
    </row>
    <row r="462" spans="1:9" ht="15.75">
      <c r="A462" s="10">
        <v>432190</v>
      </c>
      <c r="B462" s="11" t="s">
        <v>543</v>
      </c>
      <c r="C462" s="12">
        <v>25436</v>
      </c>
      <c r="D462" s="13">
        <v>2</v>
      </c>
      <c r="E462" s="10" t="s">
        <v>40</v>
      </c>
      <c r="F462" s="10" t="s">
        <v>16</v>
      </c>
      <c r="G462" s="14" t="s">
        <v>97</v>
      </c>
      <c r="H462" s="14" t="s">
        <v>28</v>
      </c>
      <c r="I462" s="10">
        <f>VLOOKUP(B462,FAMURS!A$2:B$498,2,0)</f>
        <v>0</v>
      </c>
    </row>
    <row r="463" spans="1:9" ht="15.75">
      <c r="A463" s="10">
        <v>432195</v>
      </c>
      <c r="B463" s="11" t="s">
        <v>544</v>
      </c>
      <c r="C463" s="12">
        <v>7556</v>
      </c>
      <c r="D463" s="13">
        <v>15</v>
      </c>
      <c r="E463" s="10" t="s">
        <v>102</v>
      </c>
      <c r="F463" s="10" t="s">
        <v>16</v>
      </c>
      <c r="G463" s="14" t="s">
        <v>41</v>
      </c>
      <c r="H463" s="14" t="s">
        <v>18</v>
      </c>
      <c r="I463" s="10">
        <f>VLOOKUP(B463,FAMURS!A$2:B$498,2,0)</f>
        <v>0</v>
      </c>
    </row>
    <row r="464" spans="1:9" ht="15.75">
      <c r="A464" s="10">
        <v>432200</v>
      </c>
      <c r="B464" s="11" t="s">
        <v>545</v>
      </c>
      <c r="C464" s="12">
        <v>27498</v>
      </c>
      <c r="D464" s="13">
        <v>1</v>
      </c>
      <c r="E464" s="17" t="s">
        <v>93</v>
      </c>
      <c r="F464" s="10" t="s">
        <v>52</v>
      </c>
      <c r="G464" s="14" t="s">
        <v>53</v>
      </c>
      <c r="H464" s="14" t="s">
        <v>49</v>
      </c>
      <c r="I464" s="10">
        <f>VLOOKUP(B464,FAMURS!A$2:B$498,2,0)</f>
        <v>0</v>
      </c>
    </row>
    <row r="465" spans="1:9" ht="15.75">
      <c r="A465" s="10">
        <v>432210</v>
      </c>
      <c r="B465" s="11" t="s">
        <v>546</v>
      </c>
      <c r="C465" s="12">
        <v>5542</v>
      </c>
      <c r="D465" s="13">
        <v>14</v>
      </c>
      <c r="E465" s="10" t="s">
        <v>30</v>
      </c>
      <c r="F465" s="10" t="s">
        <v>26</v>
      </c>
      <c r="G465" s="14" t="s">
        <v>31</v>
      </c>
      <c r="H465" s="14" t="s">
        <v>28</v>
      </c>
      <c r="I465" s="10">
        <f>VLOOKUP(B465,FAMURS!A$2:B$498,2,0)</f>
        <v>0</v>
      </c>
    </row>
    <row r="466" spans="1:9" ht="15.75">
      <c r="A466" s="10">
        <v>432215</v>
      </c>
      <c r="B466" s="11" t="s">
        <v>547</v>
      </c>
      <c r="C466" s="12">
        <v>3681</v>
      </c>
      <c r="D466" s="13">
        <v>6</v>
      </c>
      <c r="E466" s="10" t="s">
        <v>43</v>
      </c>
      <c r="F466" s="10" t="s">
        <v>16</v>
      </c>
      <c r="G466" s="14" t="s">
        <v>83</v>
      </c>
      <c r="H466" s="14" t="s">
        <v>65</v>
      </c>
      <c r="I466" s="10">
        <f>VLOOKUP(B466,FAMURS!A$2:B$498,2,0)</f>
        <v>0</v>
      </c>
    </row>
    <row r="467" spans="1:9" ht="15.75">
      <c r="A467" s="10">
        <v>432218</v>
      </c>
      <c r="B467" s="11" t="s">
        <v>548</v>
      </c>
      <c r="C467" s="12">
        <v>1374</v>
      </c>
      <c r="D467" s="13">
        <v>6</v>
      </c>
      <c r="E467" s="10" t="s">
        <v>15</v>
      </c>
      <c r="F467" s="10" t="s">
        <v>16</v>
      </c>
      <c r="G467" s="14" t="s">
        <v>17</v>
      </c>
      <c r="H467" s="14" t="s">
        <v>18</v>
      </c>
      <c r="I467" s="10">
        <f>VLOOKUP(B467,FAMURS!A$2:B$498,2,0)</f>
        <v>0</v>
      </c>
    </row>
    <row r="468" spans="1:9" ht="15.75">
      <c r="A468" s="10">
        <v>432220</v>
      </c>
      <c r="B468" s="11" t="s">
        <v>549</v>
      </c>
      <c r="C468" s="12">
        <v>20005</v>
      </c>
      <c r="D468" s="13">
        <v>4</v>
      </c>
      <c r="E468" s="10" t="s">
        <v>20</v>
      </c>
      <c r="F468" s="10" t="s">
        <v>21</v>
      </c>
      <c r="G468" s="10" t="s">
        <v>22</v>
      </c>
      <c r="H468" s="10" t="s">
        <v>23</v>
      </c>
      <c r="I468" s="10">
        <f>VLOOKUP(B468,FAMURS!A$2:B$498,2,0)</f>
        <v>0</v>
      </c>
    </row>
    <row r="469" spans="1:9" ht="15.75">
      <c r="A469" s="10">
        <v>432225</v>
      </c>
      <c r="B469" s="11" t="s">
        <v>550</v>
      </c>
      <c r="C469" s="12">
        <v>5029</v>
      </c>
      <c r="D469" s="13">
        <v>1</v>
      </c>
      <c r="E469" s="17" t="s">
        <v>93</v>
      </c>
      <c r="F469" s="10" t="s">
        <v>52</v>
      </c>
      <c r="G469" s="14" t="s">
        <v>48</v>
      </c>
      <c r="H469" s="14" t="s">
        <v>49</v>
      </c>
      <c r="I469" s="10">
        <f>VLOOKUP(B469,FAMURS!A$2:B$498,2,0)</f>
        <v>0</v>
      </c>
    </row>
    <row r="470" spans="1:9" ht="15.75">
      <c r="A470" s="10">
        <v>432230</v>
      </c>
      <c r="B470" s="11" t="s">
        <v>551</v>
      </c>
      <c r="C470" s="12">
        <v>8363</v>
      </c>
      <c r="D470" s="13">
        <v>14</v>
      </c>
      <c r="E470" s="10" t="s">
        <v>30</v>
      </c>
      <c r="F470" s="10" t="s">
        <v>26</v>
      </c>
      <c r="G470" s="14" t="s">
        <v>31</v>
      </c>
      <c r="H470" s="14" t="s">
        <v>28</v>
      </c>
      <c r="I470" s="10">
        <f>VLOOKUP(B470,FAMURS!A$2:B$498,2,0)</f>
        <v>0</v>
      </c>
    </row>
    <row r="471" spans="1:9" ht="15.75">
      <c r="A471" s="10">
        <v>432232</v>
      </c>
      <c r="B471" s="11" t="s">
        <v>552</v>
      </c>
      <c r="C471" s="12">
        <v>3419</v>
      </c>
      <c r="D471" s="13">
        <v>3</v>
      </c>
      <c r="E471" s="10" t="s">
        <v>55</v>
      </c>
      <c r="F471" s="10" t="s">
        <v>11</v>
      </c>
      <c r="G471" s="14" t="s">
        <v>11</v>
      </c>
      <c r="H471" s="14" t="s">
        <v>56</v>
      </c>
      <c r="I471" s="10">
        <f>VLOOKUP(B471,FAMURS!A$2:B$498,2,0)</f>
        <v>0</v>
      </c>
    </row>
    <row r="472" spans="1:9" ht="15.75">
      <c r="A472" s="10">
        <v>432234</v>
      </c>
      <c r="B472" s="11" t="s">
        <v>553</v>
      </c>
      <c r="C472" s="12">
        <v>1994</v>
      </c>
      <c r="D472" s="13">
        <v>12</v>
      </c>
      <c r="E472" s="10" t="s">
        <v>124</v>
      </c>
      <c r="F472" s="10" t="s">
        <v>26</v>
      </c>
      <c r="G472" s="14" t="s">
        <v>125</v>
      </c>
      <c r="H472" s="14" t="s">
        <v>28</v>
      </c>
      <c r="I472" s="10">
        <f>VLOOKUP(B472,FAMURS!A$2:B$498,2,0)</f>
        <v>0</v>
      </c>
    </row>
    <row r="473" spans="1:9" ht="15.75">
      <c r="A473" s="10">
        <v>432235</v>
      </c>
      <c r="B473" s="11" t="s">
        <v>554</v>
      </c>
      <c r="C473" s="12">
        <v>1170</v>
      </c>
      <c r="D473" s="13">
        <v>5</v>
      </c>
      <c r="E473" s="10" t="s">
        <v>108</v>
      </c>
      <c r="F473" s="10" t="s">
        <v>47</v>
      </c>
      <c r="G473" s="14" t="s">
        <v>47</v>
      </c>
      <c r="H473" s="14" t="s">
        <v>60</v>
      </c>
      <c r="I473" s="10">
        <f>VLOOKUP(B473,FAMURS!A$2:B$498,2,0)</f>
        <v>0</v>
      </c>
    </row>
    <row r="474" spans="1:9" ht="15.75">
      <c r="A474" s="10">
        <v>432237</v>
      </c>
      <c r="B474" s="11" t="s">
        <v>555</v>
      </c>
      <c r="C474" s="12">
        <v>1995</v>
      </c>
      <c r="D474" s="13">
        <v>4</v>
      </c>
      <c r="E474" s="10" t="s">
        <v>132</v>
      </c>
      <c r="F474" s="10" t="s">
        <v>21</v>
      </c>
      <c r="G474" s="15" t="s">
        <v>133</v>
      </c>
      <c r="H474" s="15" t="s">
        <v>23</v>
      </c>
      <c r="I474" s="10">
        <f>VLOOKUP(B474,FAMURS!A$2:B$498,2,0)</f>
        <v>0</v>
      </c>
    </row>
    <row r="475" spans="1:9" ht="15.75">
      <c r="A475" s="10">
        <v>432240</v>
      </c>
      <c r="B475" s="11" t="s">
        <v>556</v>
      </c>
      <c r="C475" s="12">
        <v>117210</v>
      </c>
      <c r="D475" s="13">
        <v>10</v>
      </c>
      <c r="E475" s="10" t="s">
        <v>33</v>
      </c>
      <c r="F475" s="10" t="s">
        <v>21</v>
      </c>
      <c r="G475" s="14" t="s">
        <v>34</v>
      </c>
      <c r="H475" s="14" t="s">
        <v>13</v>
      </c>
      <c r="I475" s="10">
        <f>VLOOKUP(B475,FAMURS!A$2:B$498,2,0)</f>
        <v>0</v>
      </c>
    </row>
    <row r="476" spans="1:9" ht="15.75">
      <c r="A476" s="10">
        <v>432250</v>
      </c>
      <c r="B476" s="22" t="s">
        <v>557</v>
      </c>
      <c r="C476" s="12">
        <v>64197</v>
      </c>
      <c r="D476" s="13">
        <v>5</v>
      </c>
      <c r="E476" s="10" t="s">
        <v>117</v>
      </c>
      <c r="F476" s="10" t="s">
        <v>47</v>
      </c>
      <c r="G476" s="14" t="s">
        <v>59</v>
      </c>
      <c r="H476" s="14" t="s">
        <v>60</v>
      </c>
      <c r="I476" s="10">
        <f>VLOOKUP(B476,FAMURS!A$2:B$498,2,0)</f>
        <v>0</v>
      </c>
    </row>
    <row r="477" spans="1:9" ht="15.75">
      <c r="A477" s="10">
        <v>432253</v>
      </c>
      <c r="B477" s="16" t="s">
        <v>558</v>
      </c>
      <c r="C477" s="12">
        <v>9897</v>
      </c>
      <c r="D477" s="13">
        <v>13</v>
      </c>
      <c r="E477" s="10" t="s">
        <v>152</v>
      </c>
      <c r="F477" s="10" t="s">
        <v>63</v>
      </c>
      <c r="G477" s="14" t="s">
        <v>83</v>
      </c>
      <c r="H477" s="14" t="s">
        <v>65</v>
      </c>
      <c r="I477" s="10">
        <f>VLOOKUP(B477,FAMURS!A$2:B$498,2,0)</f>
        <v>0</v>
      </c>
    </row>
    <row r="478" spans="1:9" ht="15.75">
      <c r="A478" s="10">
        <v>432254</v>
      </c>
      <c r="B478" s="16" t="s">
        <v>559</v>
      </c>
      <c r="C478" s="12">
        <v>6058</v>
      </c>
      <c r="D478" s="13">
        <v>5</v>
      </c>
      <c r="E478" s="10" t="s">
        <v>46</v>
      </c>
      <c r="F478" s="10" t="s">
        <v>47</v>
      </c>
      <c r="G478" s="14" t="s">
        <v>48</v>
      </c>
      <c r="H478" s="14" t="s">
        <v>49</v>
      </c>
      <c r="I478" s="10">
        <f>VLOOKUP(B478,FAMURS!A$2:B$498,2,0)</f>
        <v>0</v>
      </c>
    </row>
    <row r="479" spans="1:9" ht="15.75">
      <c r="A479" s="10">
        <v>432252</v>
      </c>
      <c r="B479" s="16" t="s">
        <v>560</v>
      </c>
      <c r="C479" s="12">
        <v>3150</v>
      </c>
      <c r="D479" s="13">
        <v>13</v>
      </c>
      <c r="E479" s="10" t="s">
        <v>152</v>
      </c>
      <c r="F479" s="10" t="s">
        <v>63</v>
      </c>
      <c r="G479" s="14" t="s">
        <v>83</v>
      </c>
      <c r="H479" s="14" t="s">
        <v>65</v>
      </c>
      <c r="I479" s="10">
        <f>VLOOKUP(B479,FAMURS!A$2:B$498,2,0)</f>
        <v>0</v>
      </c>
    </row>
    <row r="480" spans="1:9" ht="15.75">
      <c r="A480" s="10">
        <v>432255</v>
      </c>
      <c r="B480" s="11" t="s">
        <v>561</v>
      </c>
      <c r="C480" s="12">
        <v>2004</v>
      </c>
      <c r="D480" s="13">
        <v>6</v>
      </c>
      <c r="E480" s="10" t="s">
        <v>37</v>
      </c>
      <c r="F480" s="10" t="s">
        <v>16</v>
      </c>
      <c r="G480" s="14" t="s">
        <v>38</v>
      </c>
      <c r="H480" s="14" t="s">
        <v>18</v>
      </c>
      <c r="I480" s="10">
        <f>VLOOKUP(B480,FAMURS!A$2:B$498,2,0)</f>
        <v>0</v>
      </c>
    </row>
    <row r="481" spans="1:9" ht="15.75">
      <c r="A481" s="10">
        <v>432260</v>
      </c>
      <c r="B481" s="11" t="s">
        <v>562</v>
      </c>
      <c r="C481" s="12">
        <v>68763</v>
      </c>
      <c r="D481" s="13">
        <v>13</v>
      </c>
      <c r="E481" s="10" t="s">
        <v>152</v>
      </c>
      <c r="F481" s="10" t="s">
        <v>63</v>
      </c>
      <c r="G481" s="14" t="s">
        <v>83</v>
      </c>
      <c r="H481" s="14" t="s">
        <v>65</v>
      </c>
      <c r="I481" s="10">
        <f>VLOOKUP(B481,FAMURS!A$2:B$498,2,0)</f>
        <v>0</v>
      </c>
    </row>
    <row r="482" spans="1:9" ht="15.75">
      <c r="A482" s="10">
        <v>432270</v>
      </c>
      <c r="B482" s="11" t="s">
        <v>563</v>
      </c>
      <c r="C482" s="12">
        <v>26710</v>
      </c>
      <c r="D482" s="13">
        <v>13</v>
      </c>
      <c r="E482" s="10" t="s">
        <v>152</v>
      </c>
      <c r="F482" s="10" t="s">
        <v>63</v>
      </c>
      <c r="G482" s="14" t="s">
        <v>83</v>
      </c>
      <c r="H482" s="14" t="s">
        <v>65</v>
      </c>
      <c r="I482" s="10">
        <f>VLOOKUP(B482,FAMURS!A$2:B$498,2,0)</f>
        <v>0</v>
      </c>
    </row>
    <row r="483" spans="1:9" ht="15.75">
      <c r="A483" s="10">
        <v>432280</v>
      </c>
      <c r="B483" s="11" t="s">
        <v>564</v>
      </c>
      <c r="C483" s="12">
        <v>24021</v>
      </c>
      <c r="D483" s="13">
        <v>5</v>
      </c>
      <c r="E483" s="10" t="s">
        <v>108</v>
      </c>
      <c r="F483" s="10" t="s">
        <v>47</v>
      </c>
      <c r="G483" s="14" t="s">
        <v>47</v>
      </c>
      <c r="H483" s="14" t="s">
        <v>60</v>
      </c>
      <c r="I483" s="10">
        <f>VLOOKUP(B483,FAMURS!A$2:B$498,2,0)</f>
        <v>0</v>
      </c>
    </row>
    <row r="484" spans="1:9" ht="15.75">
      <c r="A484" s="10">
        <v>432285</v>
      </c>
      <c r="B484" s="11" t="s">
        <v>565</v>
      </c>
      <c r="C484" s="12">
        <v>1818</v>
      </c>
      <c r="D484" s="13">
        <v>16</v>
      </c>
      <c r="E484" s="10" t="s">
        <v>62</v>
      </c>
      <c r="F484" s="10" t="s">
        <v>63</v>
      </c>
      <c r="G484" s="14" t="s">
        <v>64</v>
      </c>
      <c r="H484" s="14" t="s">
        <v>65</v>
      </c>
      <c r="I484" s="10">
        <f>VLOOKUP(B484,FAMURS!A$2:B$498,2,0)</f>
        <v>0</v>
      </c>
    </row>
    <row r="485" spans="1:9" ht="15.75">
      <c r="A485" s="10">
        <v>432290</v>
      </c>
      <c r="B485" s="11" t="s">
        <v>566</v>
      </c>
      <c r="C485" s="12">
        <v>4769</v>
      </c>
      <c r="D485" s="13">
        <v>11</v>
      </c>
      <c r="E485" s="10" t="s">
        <v>74</v>
      </c>
      <c r="F485" s="10" t="s">
        <v>16</v>
      </c>
      <c r="G485" s="14" t="s">
        <v>16</v>
      </c>
      <c r="H485" s="14" t="s">
        <v>18</v>
      </c>
      <c r="I485" s="10">
        <f>VLOOKUP(B485,FAMURS!A$2:B$498,2,0)</f>
        <v>0</v>
      </c>
    </row>
    <row r="486" spans="1:9" ht="15.75">
      <c r="A486" s="10">
        <v>432300</v>
      </c>
      <c r="B486" s="11" t="s">
        <v>567</v>
      </c>
      <c r="C486" s="12">
        <v>224112</v>
      </c>
      <c r="D486" s="13">
        <v>1</v>
      </c>
      <c r="E486" s="10" t="s">
        <v>51</v>
      </c>
      <c r="F486" s="10" t="s">
        <v>52</v>
      </c>
      <c r="G486" s="14" t="s">
        <v>53</v>
      </c>
      <c r="H486" s="14" t="s">
        <v>49</v>
      </c>
      <c r="I486" s="10">
        <f>VLOOKUP(B486,FAMURS!A$2:B$498,2,0)</f>
        <v>0</v>
      </c>
    </row>
    <row r="487" spans="1:9" ht="15.75">
      <c r="A487" s="10">
        <v>432310</v>
      </c>
      <c r="B487" s="11" t="s">
        <v>568</v>
      </c>
      <c r="C487" s="12">
        <v>4665</v>
      </c>
      <c r="D487" s="13">
        <v>2</v>
      </c>
      <c r="E487" s="10" t="s">
        <v>40</v>
      </c>
      <c r="F487" s="10" t="s">
        <v>16</v>
      </c>
      <c r="G487" s="14" t="s">
        <v>41</v>
      </c>
      <c r="H487" s="14" t="s">
        <v>18</v>
      </c>
      <c r="I487" s="10">
        <f>VLOOKUP(B487,FAMURS!A$2:B$498,2,0)</f>
        <v>0</v>
      </c>
    </row>
    <row r="488" spans="1:9" ht="15.75">
      <c r="A488" s="10">
        <v>432320</v>
      </c>
      <c r="B488" s="11" t="s">
        <v>569</v>
      </c>
      <c r="C488" s="12">
        <v>2780</v>
      </c>
      <c r="D488" s="13">
        <v>6</v>
      </c>
      <c r="E488" s="10" t="s">
        <v>37</v>
      </c>
      <c r="F488" s="10" t="s">
        <v>16</v>
      </c>
      <c r="G488" s="14" t="s">
        <v>44</v>
      </c>
      <c r="H488" s="14" t="s">
        <v>18</v>
      </c>
      <c r="I488" s="10">
        <f>VLOOKUP(B488,FAMURS!A$2:B$498,2,0)</f>
        <v>0</v>
      </c>
    </row>
    <row r="489" spans="1:9" ht="15.75">
      <c r="A489" s="10">
        <v>432330</v>
      </c>
      <c r="B489" s="11" t="s">
        <v>570</v>
      </c>
      <c r="C489" s="12">
        <v>3646</v>
      </c>
      <c r="D489" s="13">
        <v>5</v>
      </c>
      <c r="E489" s="10" t="s">
        <v>108</v>
      </c>
      <c r="F489" s="10" t="s">
        <v>47</v>
      </c>
      <c r="G489" s="14" t="s">
        <v>47</v>
      </c>
      <c r="H489" s="14" t="s">
        <v>60</v>
      </c>
      <c r="I489" s="10">
        <f>VLOOKUP(B489,FAMURS!A$2:B$498,2,0)</f>
        <v>0</v>
      </c>
    </row>
    <row r="490" spans="1:9" ht="15.75">
      <c r="A490" s="10">
        <v>432335</v>
      </c>
      <c r="B490" s="11" t="s">
        <v>571</v>
      </c>
      <c r="C490" s="12">
        <v>2079</v>
      </c>
      <c r="D490" s="13">
        <v>6</v>
      </c>
      <c r="E490" s="10" t="s">
        <v>15</v>
      </c>
      <c r="F490" s="10" t="s">
        <v>16</v>
      </c>
      <c r="G490" s="14" t="s">
        <v>17</v>
      </c>
      <c r="H490" s="14" t="s">
        <v>18</v>
      </c>
      <c r="I490" s="10">
        <f>VLOOKUP(B490,FAMURS!A$2:B$498,2,0)</f>
        <v>0</v>
      </c>
    </row>
    <row r="491" spans="1:9" ht="15.75">
      <c r="A491" s="10">
        <v>432340</v>
      </c>
      <c r="B491" s="11" t="s">
        <v>572</v>
      </c>
      <c r="C491" s="12">
        <v>4413</v>
      </c>
      <c r="D491" s="13">
        <v>6</v>
      </c>
      <c r="E491" s="10" t="s">
        <v>37</v>
      </c>
      <c r="F491" s="10" t="s">
        <v>16</v>
      </c>
      <c r="G491" s="14" t="s">
        <v>38</v>
      </c>
      <c r="H491" s="14" t="s">
        <v>18</v>
      </c>
      <c r="I491" s="10">
        <f>VLOOKUP(B491,FAMURS!A$2:B$498,2,0)</f>
        <v>0</v>
      </c>
    </row>
    <row r="492" spans="1:9" ht="15.75">
      <c r="A492" s="10">
        <v>432345</v>
      </c>
      <c r="B492" s="11" t="s">
        <v>573</v>
      </c>
      <c r="C492" s="12">
        <v>3863</v>
      </c>
      <c r="D492" s="13">
        <v>4</v>
      </c>
      <c r="E492" s="10" t="s">
        <v>20</v>
      </c>
      <c r="F492" s="10" t="s">
        <v>21</v>
      </c>
      <c r="G492" s="10" t="s">
        <v>135</v>
      </c>
      <c r="H492" s="10" t="s">
        <v>23</v>
      </c>
      <c r="I492" s="10">
        <f>VLOOKUP(B492,FAMURS!A$2:B$498,2,0)</f>
        <v>0</v>
      </c>
    </row>
    <row r="493" spans="1:9" ht="15.75">
      <c r="A493" s="10">
        <v>432350</v>
      </c>
      <c r="B493" s="11" t="s">
        <v>574</v>
      </c>
      <c r="C493" s="12">
        <v>2660</v>
      </c>
      <c r="D493" s="13">
        <v>2</v>
      </c>
      <c r="E493" s="10" t="s">
        <v>40</v>
      </c>
      <c r="F493" s="10" t="s">
        <v>16</v>
      </c>
      <c r="G493" s="14" t="s">
        <v>41</v>
      </c>
      <c r="H493" s="14" t="s">
        <v>18</v>
      </c>
      <c r="I493" s="10">
        <f>VLOOKUP(B493,FAMURS!A$2:B$498,2,0)</f>
        <v>0</v>
      </c>
    </row>
    <row r="494" spans="1:9" ht="15.75">
      <c r="A494" s="10">
        <v>432360</v>
      </c>
      <c r="B494" s="11" t="s">
        <v>575</v>
      </c>
      <c r="C494" s="12">
        <v>1590</v>
      </c>
      <c r="D494" s="13">
        <v>5</v>
      </c>
      <c r="E494" s="10" t="s">
        <v>108</v>
      </c>
      <c r="F494" s="10" t="s">
        <v>47</v>
      </c>
      <c r="G494" s="14" t="s">
        <v>47</v>
      </c>
      <c r="H494" s="14" t="s">
        <v>60</v>
      </c>
      <c r="I494" s="10">
        <f>VLOOKUP(B494,FAMURS!A$2:B$498,2,0)</f>
        <v>0</v>
      </c>
    </row>
    <row r="495" spans="1:9" ht="15.75">
      <c r="A495" s="10">
        <v>432370</v>
      </c>
      <c r="B495" s="11" t="s">
        <v>576</v>
      </c>
      <c r="C495" s="12">
        <v>2783</v>
      </c>
      <c r="D495" s="13">
        <v>2</v>
      </c>
      <c r="E495" s="10" t="s">
        <v>40</v>
      </c>
      <c r="F495" s="10" t="s">
        <v>16</v>
      </c>
      <c r="G495" s="14" t="s">
        <v>97</v>
      </c>
      <c r="H495" s="14" t="s">
        <v>28</v>
      </c>
      <c r="I495" s="10">
        <f>VLOOKUP(B495,FAMURS!A$2:B$498,2,0)</f>
        <v>0</v>
      </c>
    </row>
    <row r="496" spans="1:9" ht="15.75">
      <c r="A496" s="10">
        <v>432375</v>
      </c>
      <c r="B496" s="11" t="s">
        <v>577</v>
      </c>
      <c r="C496" s="12">
        <v>3260</v>
      </c>
      <c r="D496" s="13">
        <v>12</v>
      </c>
      <c r="E496" s="10" t="s">
        <v>124</v>
      </c>
      <c r="F496" s="10" t="s">
        <v>26</v>
      </c>
      <c r="G496" s="14" t="s">
        <v>125</v>
      </c>
      <c r="H496" s="14" t="s">
        <v>28</v>
      </c>
      <c r="I496" s="10">
        <f>VLOOKUP(B496,FAMURS!A$2:B$498,2,0)</f>
        <v>0</v>
      </c>
    </row>
    <row r="497" spans="1:9" ht="15.75">
      <c r="A497" s="10">
        <v>432377</v>
      </c>
      <c r="B497" s="11" t="s">
        <v>578</v>
      </c>
      <c r="C497" s="12">
        <v>3098</v>
      </c>
      <c r="D497" s="13">
        <v>16</v>
      </c>
      <c r="E497" s="10" t="s">
        <v>121</v>
      </c>
      <c r="F497" s="10" t="s">
        <v>63</v>
      </c>
      <c r="G497" s="14" t="s">
        <v>64</v>
      </c>
      <c r="H497" s="14" t="s">
        <v>65</v>
      </c>
      <c r="I497" s="10">
        <f>VLOOKUP(B497,FAMURS!A$2:B$498,2,0)</f>
        <v>0</v>
      </c>
    </row>
    <row r="498" spans="1:9" ht="15.75">
      <c r="A498" s="10">
        <v>432380</v>
      </c>
      <c r="B498" s="11" t="s">
        <v>579</v>
      </c>
      <c r="C498" s="12">
        <v>16463</v>
      </c>
      <c r="D498" s="13">
        <v>18</v>
      </c>
      <c r="E498" s="10" t="s">
        <v>78</v>
      </c>
      <c r="F498" s="10" t="s">
        <v>52</v>
      </c>
      <c r="G498" s="14" t="s">
        <v>79</v>
      </c>
      <c r="H498" s="14" t="s">
        <v>80</v>
      </c>
      <c r="I498" s="10">
        <f>VLOOKUP(B498,FAMURS!A$2:B$498,2,0)</f>
        <v>0</v>
      </c>
    </row>
    <row r="499" ht="15.75">
      <c r="C499" s="25">
        <f>SUM(C2:C498)</f>
        <v>10882965</v>
      </c>
    </row>
  </sheetData>
  <sheetProtection selectLockedCells="1" selectUnlockedCells="1"/>
  <autoFilter ref="A1:J499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X33"/>
  <sheetViews>
    <sheetView showGridLines="0" tabSelected="1" workbookViewId="0" topLeftCell="K1">
      <selection activeCell="U25" sqref="U25"/>
    </sheetView>
  </sheetViews>
  <sheetFormatPr defaultColWidth="9.140625" defaultRowHeight="15"/>
  <cols>
    <col min="1" max="1" width="13.00390625" style="1" customWidth="1"/>
    <col min="2" max="2" width="18.140625" style="1" customWidth="1"/>
    <col min="3" max="3" width="19.28125" style="1" customWidth="1"/>
    <col min="4" max="4" width="9.140625" style="1" customWidth="1"/>
    <col min="5" max="5" width="13.8515625" style="1" customWidth="1"/>
    <col min="6" max="6" width="16.421875" style="1" customWidth="1"/>
    <col min="7" max="7" width="16.57421875" style="1" customWidth="1"/>
    <col min="8" max="8" width="9.140625" style="1" customWidth="1"/>
    <col min="9" max="9" width="25.28125" style="1" customWidth="1"/>
    <col min="10" max="10" width="16.28125" style="1" customWidth="1"/>
    <col min="11" max="11" width="16.140625" style="1" customWidth="1"/>
    <col min="12" max="12" width="9.140625" style="1" customWidth="1"/>
    <col min="13" max="13" width="36.140625" style="1" customWidth="1"/>
    <col min="14" max="14" width="14.7109375" style="1" customWidth="1"/>
    <col min="15" max="15" width="15.421875" style="1" customWidth="1"/>
    <col min="16" max="16" width="9.140625" style="1" customWidth="1"/>
    <col min="17" max="17" width="17.28125" style="1" customWidth="1"/>
    <col min="18" max="18" width="16.28125" style="1" customWidth="1"/>
    <col min="19" max="19" width="16.8515625" style="1" customWidth="1"/>
    <col min="20" max="20" width="9.140625" style="1" customWidth="1"/>
    <col min="21" max="21" width="36.140625" style="1" customWidth="1"/>
    <col min="22" max="22" width="17.7109375" style="1" customWidth="1"/>
    <col min="23" max="23" width="13.57421875" style="1" customWidth="1"/>
    <col min="24" max="24" width="9.140625" style="1" customWidth="1"/>
    <col min="31" max="31" width="12.7109375" style="1" customWidth="1"/>
  </cols>
  <sheetData>
    <row r="1" spans="1:24" ht="15" customHeight="1">
      <c r="A1" s="26" t="s">
        <v>580</v>
      </c>
      <c r="B1" s="26"/>
      <c r="C1" s="26"/>
      <c r="D1" s="27"/>
      <c r="E1" s="28" t="s">
        <v>581</v>
      </c>
      <c r="F1" s="28"/>
      <c r="G1" s="28"/>
      <c r="H1" s="27"/>
      <c r="I1" s="28" t="s">
        <v>582</v>
      </c>
      <c r="J1" s="28"/>
      <c r="K1" s="28"/>
      <c r="L1" s="27"/>
      <c r="M1" s="28" t="s">
        <v>583</v>
      </c>
      <c r="N1" s="28"/>
      <c r="O1" s="28"/>
      <c r="P1" s="27"/>
      <c r="Q1" s="29" t="s">
        <v>584</v>
      </c>
      <c r="R1" s="29"/>
      <c r="S1" s="29"/>
      <c r="T1" s="27"/>
      <c r="U1" s="29" t="s">
        <v>585</v>
      </c>
      <c r="V1" s="29"/>
      <c r="W1" s="29"/>
      <c r="X1" s="27"/>
    </row>
    <row r="2" spans="1:23" ht="15" customHeight="1">
      <c r="A2" s="30" t="s">
        <v>580</v>
      </c>
      <c r="B2" s="30" t="s">
        <v>586</v>
      </c>
      <c r="C2" s="30" t="s">
        <v>587</v>
      </c>
      <c r="E2" s="30" t="s">
        <v>588</v>
      </c>
      <c r="F2" s="30" t="s">
        <v>586</v>
      </c>
      <c r="G2" s="30" t="s">
        <v>587</v>
      </c>
      <c r="I2" s="30" t="s">
        <v>582</v>
      </c>
      <c r="J2" s="30" t="s">
        <v>586</v>
      </c>
      <c r="K2" s="30" t="s">
        <v>587</v>
      </c>
      <c r="M2" s="30" t="s">
        <v>4</v>
      </c>
      <c r="N2" s="30" t="s">
        <v>589</v>
      </c>
      <c r="O2" s="30" t="s">
        <v>587</v>
      </c>
      <c r="Q2" s="30" t="s">
        <v>590</v>
      </c>
      <c r="R2" s="30" t="s">
        <v>589</v>
      </c>
      <c r="S2" s="30" t="s">
        <v>587</v>
      </c>
      <c r="U2" s="30" t="s">
        <v>591</v>
      </c>
      <c r="V2" s="30" t="s">
        <v>592</v>
      </c>
      <c r="W2" s="30" t="s">
        <v>593</v>
      </c>
    </row>
    <row r="3" spans="1:23" ht="15">
      <c r="A3" s="31">
        <v>1</v>
      </c>
      <c r="B3" s="31">
        <f>COUNTIF(Geral!D:D,A3)</f>
        <v>67</v>
      </c>
      <c r="C3" s="32">
        <f>SUM(O8:O12)</f>
        <v>4287684</v>
      </c>
      <c r="E3" s="10" t="s">
        <v>21</v>
      </c>
      <c r="F3" s="31">
        <f>COUNTIF(Geral!F:F,E3)</f>
        <v>44</v>
      </c>
      <c r="G3" s="33">
        <f>SUM(C6,C12)</f>
        <v>1000512</v>
      </c>
      <c r="I3" s="34" t="s">
        <v>44</v>
      </c>
      <c r="J3" s="31">
        <f>COUNTIF(Geral!G:G,Totais!I3)</f>
        <v>16</v>
      </c>
      <c r="K3" s="33">
        <v>120723</v>
      </c>
      <c r="M3" s="10" t="s">
        <v>20</v>
      </c>
      <c r="N3" s="35">
        <f>COUNTIF(Geral!E:E,M3)</f>
        <v>22</v>
      </c>
      <c r="O3" s="33">
        <v>436614</v>
      </c>
      <c r="Q3" s="14" t="s">
        <v>49</v>
      </c>
      <c r="R3" s="31">
        <v>70</v>
      </c>
      <c r="S3" s="33">
        <v>4330274</v>
      </c>
      <c r="U3" s="36" t="s">
        <v>594</v>
      </c>
      <c r="V3" s="36">
        <v>44</v>
      </c>
      <c r="W3" s="37">
        <f aca="true" t="shared" si="0" ref="W3:W12">V3/$V$13</f>
        <v>0.08853118712273642</v>
      </c>
    </row>
    <row r="4" spans="1:23" ht="15">
      <c r="A4" s="31">
        <v>2</v>
      </c>
      <c r="B4" s="31">
        <f>COUNTIF(Geral!D:D,A4)</f>
        <v>26</v>
      </c>
      <c r="C4" s="33">
        <v>189989</v>
      </c>
      <c r="E4" s="10" t="s">
        <v>52</v>
      </c>
      <c r="F4" s="31">
        <f>COUNTIF(Geral!F:F,E4)</f>
        <v>90</v>
      </c>
      <c r="G4" s="33">
        <f>SUM(C3,C20)</f>
        <v>4708536</v>
      </c>
      <c r="I4" s="38" t="s">
        <v>113</v>
      </c>
      <c r="J4" s="31">
        <f>COUNTIF(Geral!G:G,Totais!I4)</f>
        <v>14</v>
      </c>
      <c r="K4" s="33">
        <v>156479</v>
      </c>
      <c r="M4" s="10" t="s">
        <v>132</v>
      </c>
      <c r="N4" s="35">
        <f>COUNTIF(Geral!E:E,M4)</f>
        <v>11</v>
      </c>
      <c r="O4" s="33">
        <v>117410</v>
      </c>
      <c r="Q4" s="14" t="s">
        <v>65</v>
      </c>
      <c r="R4" s="31">
        <v>59</v>
      </c>
      <c r="S4" s="33">
        <v>785510</v>
      </c>
      <c r="U4" s="36" t="s">
        <v>595</v>
      </c>
      <c r="V4" s="39">
        <v>193</v>
      </c>
      <c r="W4" s="37">
        <f t="shared" si="0"/>
        <v>0.38832997987927564</v>
      </c>
    </row>
    <row r="5" spans="1:23" ht="15">
      <c r="A5" s="31">
        <v>3</v>
      </c>
      <c r="B5" s="31">
        <f>COUNTIF(Geral!D:D,A5)</f>
        <v>21</v>
      </c>
      <c r="C5" s="33">
        <v>817250</v>
      </c>
      <c r="E5" s="10" t="s">
        <v>26</v>
      </c>
      <c r="F5" s="31">
        <f>COUNTIF(Geral!F:F,E5)</f>
        <v>78</v>
      </c>
      <c r="G5" s="33">
        <f>SUM(C11,C14,C16,C19)</f>
        <v>862533</v>
      </c>
      <c r="I5" s="34" t="s">
        <v>12</v>
      </c>
      <c r="J5" s="31">
        <f>COUNTIF(Geral!G:G,Totais!I5)</f>
        <v>7</v>
      </c>
      <c r="K5" s="33">
        <v>215447</v>
      </c>
      <c r="M5" s="10" t="s">
        <v>33</v>
      </c>
      <c r="N5" s="35">
        <f>COUNTIF(Geral!E:E,M5)</f>
        <v>11</v>
      </c>
      <c r="O5" s="33">
        <v>446488</v>
      </c>
      <c r="Q5" s="14" t="s">
        <v>60</v>
      </c>
      <c r="R5" s="31">
        <v>49</v>
      </c>
      <c r="S5" s="33">
        <v>1190835</v>
      </c>
      <c r="U5" s="36" t="s">
        <v>596</v>
      </c>
      <c r="V5" s="39">
        <v>98</v>
      </c>
      <c r="W5" s="37">
        <f t="shared" si="0"/>
        <v>0.19718309859154928</v>
      </c>
    </row>
    <row r="6" spans="1:23" ht="15">
      <c r="A6" s="31">
        <v>4</v>
      </c>
      <c r="B6" s="31">
        <f>COUNTIF(Geral!D:D,A6)</f>
        <v>33</v>
      </c>
      <c r="C6" s="33">
        <f>SUM(O3:O4)</f>
        <v>554024</v>
      </c>
      <c r="E6" s="10" t="s">
        <v>16</v>
      </c>
      <c r="F6" s="31">
        <f>COUNTIF(Geral!F:F,E6)</f>
        <v>147</v>
      </c>
      <c r="G6" s="33">
        <f>SUM(C4,C8,C13,C17)</f>
        <v>1243651</v>
      </c>
      <c r="I6" s="34" t="s">
        <v>59</v>
      </c>
      <c r="J6" s="31">
        <f>COUNTIF(Geral!G:G,Totais!I6)</f>
        <v>10</v>
      </c>
      <c r="K6" s="33">
        <v>100849</v>
      </c>
      <c r="M6" s="10" t="s">
        <v>78</v>
      </c>
      <c r="N6" s="35">
        <f>COUNTIF(Geral!E:E,M6)</f>
        <v>12</v>
      </c>
      <c r="O6" s="33">
        <v>175741</v>
      </c>
      <c r="Q6" s="14" t="s">
        <v>80</v>
      </c>
      <c r="R6" s="31">
        <v>21</v>
      </c>
      <c r="S6" s="33">
        <v>372693</v>
      </c>
      <c r="U6" s="36" t="s">
        <v>597</v>
      </c>
      <c r="V6" s="39">
        <v>55</v>
      </c>
      <c r="W6" s="37">
        <f t="shared" si="0"/>
        <v>0.11066398390342053</v>
      </c>
    </row>
    <row r="7" spans="1:23" ht="15">
      <c r="A7" s="31">
        <v>5</v>
      </c>
      <c r="B7" s="31">
        <f>COUNTIF(Geral!D:D,A7)</f>
        <v>49</v>
      </c>
      <c r="C7" s="33">
        <f>SUM(O25:O28)</f>
        <v>1180749</v>
      </c>
      <c r="E7" s="10" t="s">
        <v>47</v>
      </c>
      <c r="F7" s="31">
        <f>COUNTIF(Geral!F:F,E7)</f>
        <v>49</v>
      </c>
      <c r="G7" s="33">
        <v>1180749</v>
      </c>
      <c r="I7" s="34" t="s">
        <v>97</v>
      </c>
      <c r="J7" s="31">
        <f>COUNTIF(Geral!G:G,Totais!I7)</f>
        <v>21</v>
      </c>
      <c r="K7" s="33">
        <v>135755</v>
      </c>
      <c r="M7" s="10" t="s">
        <v>91</v>
      </c>
      <c r="N7" s="35">
        <f>COUNTIF(Geral!E:E,M7)</f>
        <v>11</v>
      </c>
      <c r="O7" s="33">
        <v>245111</v>
      </c>
      <c r="Q7" s="14" t="s">
        <v>56</v>
      </c>
      <c r="R7" s="31">
        <v>22</v>
      </c>
      <c r="S7" s="33">
        <v>822462</v>
      </c>
      <c r="U7" s="36" t="s">
        <v>598</v>
      </c>
      <c r="V7" s="39">
        <v>64</v>
      </c>
      <c r="W7" s="37">
        <f t="shared" si="0"/>
        <v>0.12877263581488935</v>
      </c>
    </row>
    <row r="8" spans="1:23" ht="15">
      <c r="A8" s="31">
        <v>6</v>
      </c>
      <c r="B8" s="31">
        <f>COUNTIF(Geral!D:D,A8)</f>
        <v>62</v>
      </c>
      <c r="C8" s="33">
        <f>SUM(O19:O21)</f>
        <v>660617</v>
      </c>
      <c r="E8" s="10" t="s">
        <v>11</v>
      </c>
      <c r="F8" s="31">
        <f>COUNTIF(Geral!F:F,E8)</f>
        <v>27</v>
      </c>
      <c r="G8" s="33">
        <f>SUM(C5,C9)</f>
        <v>1000182</v>
      </c>
      <c r="I8" s="38" t="s">
        <v>22</v>
      </c>
      <c r="J8" s="31">
        <f>COUNTIF(Geral!G:G,Totais!I8)</f>
        <v>19</v>
      </c>
      <c r="K8" s="33">
        <v>393423</v>
      </c>
      <c r="M8" s="10" t="s">
        <v>143</v>
      </c>
      <c r="N8" s="35">
        <f>COUNTIF(Geral!E:E,M8)</f>
        <v>8</v>
      </c>
      <c r="O8" s="33">
        <v>216513</v>
      </c>
      <c r="Q8" s="14" t="s">
        <v>13</v>
      </c>
      <c r="R8" s="31">
        <v>20</v>
      </c>
      <c r="S8" s="33">
        <v>724606</v>
      </c>
      <c r="U8" s="36" t="s">
        <v>599</v>
      </c>
      <c r="V8" s="39">
        <v>24</v>
      </c>
      <c r="W8" s="37">
        <f t="shared" si="0"/>
        <v>0.0482897384305835</v>
      </c>
    </row>
    <row r="9" spans="1:23" ht="15">
      <c r="A9" s="31">
        <v>7</v>
      </c>
      <c r="B9" s="31">
        <f>COUNTIF(Geral!D:D,A9)</f>
        <v>6</v>
      </c>
      <c r="C9" s="33">
        <v>182932</v>
      </c>
      <c r="E9" s="10" t="s">
        <v>63</v>
      </c>
      <c r="F9" s="31">
        <f>COUNTIF(Geral!F:F,E9)</f>
        <v>62</v>
      </c>
      <c r="G9" s="33">
        <f>SUM(C10,C15,C18)</f>
        <v>886802</v>
      </c>
      <c r="I9" s="34" t="s">
        <v>69</v>
      </c>
      <c r="J9" s="31">
        <f>COUNTIF(Geral!G:G,Totais!I9)</f>
        <v>17</v>
      </c>
      <c r="K9" s="33">
        <v>245561</v>
      </c>
      <c r="M9" s="10" t="s">
        <v>71</v>
      </c>
      <c r="N9" s="35">
        <f>COUNTIF(Geral!E:E,M9)</f>
        <v>15</v>
      </c>
      <c r="O9" s="33">
        <v>774030</v>
      </c>
      <c r="Q9" s="14" t="s">
        <v>28</v>
      </c>
      <c r="R9" s="31">
        <v>77</v>
      </c>
      <c r="S9" s="33">
        <v>760825</v>
      </c>
      <c r="U9" s="36" t="s">
        <v>600</v>
      </c>
      <c r="V9" s="39">
        <v>9</v>
      </c>
      <c r="W9" s="37">
        <f t="shared" si="0"/>
        <v>0.018108651911468814</v>
      </c>
    </row>
    <row r="10" spans="1:23" ht="15">
      <c r="A10" s="31">
        <v>8</v>
      </c>
      <c r="B10" s="31">
        <f>COUNTIF(Geral!D:D,A10)</f>
        <v>12</v>
      </c>
      <c r="C10" s="33">
        <v>189103</v>
      </c>
      <c r="E10" s="40" t="s">
        <v>601</v>
      </c>
      <c r="F10" s="41">
        <f>SUM(F3:F9)</f>
        <v>497</v>
      </c>
      <c r="G10" s="42">
        <f>SUM(G3:G9)</f>
        <v>10882965</v>
      </c>
      <c r="I10" s="38" t="s">
        <v>31</v>
      </c>
      <c r="J10" s="31">
        <f>COUNTIF(Geral!G:G,Totais!I10)</f>
        <v>20</v>
      </c>
      <c r="K10" s="33">
        <v>209168</v>
      </c>
      <c r="M10" s="17" t="s">
        <v>93</v>
      </c>
      <c r="N10" s="35">
        <f>COUNTIF(Geral!E:E,M10)</f>
        <v>18</v>
      </c>
      <c r="O10" s="33">
        <v>758223</v>
      </c>
      <c r="Q10" s="14" t="s">
        <v>23</v>
      </c>
      <c r="R10" s="31">
        <v>49</v>
      </c>
      <c r="S10" s="33">
        <v>794948</v>
      </c>
      <c r="U10" s="36" t="s">
        <v>602</v>
      </c>
      <c r="V10" s="39">
        <v>6</v>
      </c>
      <c r="W10" s="37">
        <f t="shared" si="0"/>
        <v>0.012072434607645875</v>
      </c>
    </row>
    <row r="11" spans="1:23" ht="15">
      <c r="A11" s="31">
        <v>9</v>
      </c>
      <c r="B11" s="31">
        <f>COUNTIF(Geral!D:D,A11)</f>
        <v>12</v>
      </c>
      <c r="C11" s="33">
        <v>124688</v>
      </c>
      <c r="I11" s="34" t="s">
        <v>34</v>
      </c>
      <c r="J11" s="31">
        <f>COUNTIF(Geral!G:G,Totais!I11)</f>
        <v>13</v>
      </c>
      <c r="K11" s="33">
        <v>509159</v>
      </c>
      <c r="M11" s="10" t="s">
        <v>68</v>
      </c>
      <c r="N11" s="35">
        <f>COUNTIF(Geral!E:E,M11)</f>
        <v>20</v>
      </c>
      <c r="O11" s="33">
        <v>385656</v>
      </c>
      <c r="Q11" s="14" t="s">
        <v>18</v>
      </c>
      <c r="R11" s="31">
        <v>130</v>
      </c>
      <c r="S11" s="33">
        <v>1100812</v>
      </c>
      <c r="U11" s="36" t="s">
        <v>603</v>
      </c>
      <c r="V11" s="39">
        <v>2</v>
      </c>
      <c r="W11" s="43">
        <f t="shared" si="0"/>
        <v>0.004024144869215292</v>
      </c>
    </row>
    <row r="12" spans="1:23" ht="15">
      <c r="A12" s="31">
        <v>10</v>
      </c>
      <c r="B12" s="31">
        <f>COUNTIF(Geral!D:D,A12)</f>
        <v>11</v>
      </c>
      <c r="C12" s="33">
        <v>446488</v>
      </c>
      <c r="I12" s="34" t="s">
        <v>144</v>
      </c>
      <c r="J12" s="31">
        <f>COUNTIF(Geral!G:G,Totais!I12)</f>
        <v>7</v>
      </c>
      <c r="K12" s="33">
        <v>149675</v>
      </c>
      <c r="M12" s="10" t="s">
        <v>51</v>
      </c>
      <c r="N12" s="35">
        <f>COUNTIF(Geral!E:E,M12)</f>
        <v>6</v>
      </c>
      <c r="O12" s="33">
        <v>2153262</v>
      </c>
      <c r="Q12" s="40" t="s">
        <v>601</v>
      </c>
      <c r="R12" s="42">
        <f>SUM(R3:R11)</f>
        <v>497</v>
      </c>
      <c r="S12" s="42">
        <f>SUM(S3:S11)</f>
        <v>10882965</v>
      </c>
      <c r="U12" s="36" t="s">
        <v>604</v>
      </c>
      <c r="V12" s="39">
        <v>2</v>
      </c>
      <c r="W12" s="43">
        <f t="shared" si="0"/>
        <v>0.004024144869215292</v>
      </c>
    </row>
    <row r="13" spans="1:23" ht="15">
      <c r="A13" s="31">
        <v>11</v>
      </c>
      <c r="B13" s="31">
        <f>COUNTIF(Geral!D:D,A13)</f>
        <v>33</v>
      </c>
      <c r="C13" s="33">
        <v>233287</v>
      </c>
      <c r="I13" s="34" t="s">
        <v>135</v>
      </c>
      <c r="J13" s="31">
        <f>COUNTIF(Geral!G:G,Totais!I13)</f>
        <v>7</v>
      </c>
      <c r="K13" s="33">
        <v>133980</v>
      </c>
      <c r="M13" s="10" t="s">
        <v>124</v>
      </c>
      <c r="N13" s="35">
        <f>COUNTIF(Geral!E:E,M13)</f>
        <v>24</v>
      </c>
      <c r="O13" s="33">
        <v>278410</v>
      </c>
      <c r="U13" s="40" t="s">
        <v>605</v>
      </c>
      <c r="V13" s="31">
        <f>SUM(V3:V12)</f>
        <v>497</v>
      </c>
      <c r="W13" s="37">
        <f>SUM(W3:W12)</f>
        <v>1</v>
      </c>
    </row>
    <row r="14" spans="1:22" ht="15">
      <c r="A14" s="31">
        <v>12</v>
      </c>
      <c r="B14" s="31">
        <f>COUNTIF(Geral!D:D,A14)</f>
        <v>24</v>
      </c>
      <c r="C14" s="33">
        <v>278410</v>
      </c>
      <c r="I14" s="34" t="s">
        <v>79</v>
      </c>
      <c r="J14" s="31">
        <f>COUNTIF(Geral!G:G,Totais!I14)</f>
        <v>21</v>
      </c>
      <c r="K14" s="33">
        <v>372693</v>
      </c>
      <c r="M14" s="10" t="s">
        <v>112</v>
      </c>
      <c r="N14" s="35">
        <f>COUNTIF(Geral!E:E,M14)</f>
        <v>12</v>
      </c>
      <c r="O14" s="33">
        <v>124688</v>
      </c>
      <c r="U14" s="44"/>
      <c r="V14" s="45"/>
    </row>
    <row r="15" spans="1:22" ht="15">
      <c r="A15" s="31">
        <v>13</v>
      </c>
      <c r="B15" s="31">
        <f>COUNTIF(Geral!D:D,A15)</f>
        <v>13</v>
      </c>
      <c r="C15" s="33">
        <v>340853</v>
      </c>
      <c r="I15" s="34" t="s">
        <v>41</v>
      </c>
      <c r="J15" s="31">
        <f>COUNTIF(Geral!G:G,Totais!I15)</f>
        <v>22</v>
      </c>
      <c r="K15" s="33">
        <v>154343</v>
      </c>
      <c r="M15" s="10" t="s">
        <v>25</v>
      </c>
      <c r="N15" s="35">
        <f>COUNTIF(Geral!E:E,M15)</f>
        <v>20</v>
      </c>
      <c r="O15" s="33">
        <v>228408</v>
      </c>
      <c r="U15" s="44"/>
      <c r="V15" s="45"/>
    </row>
    <row r="16" spans="1:22" ht="15">
      <c r="A16" s="31">
        <v>14</v>
      </c>
      <c r="B16" s="31">
        <f>COUNTIF(Geral!D:D,A16)</f>
        <v>22</v>
      </c>
      <c r="C16" s="33">
        <v>231027</v>
      </c>
      <c r="I16" s="34" t="s">
        <v>53</v>
      </c>
      <c r="J16" s="31">
        <f>COUNTIF(Geral!G:G,Totais!I16)</f>
        <v>10</v>
      </c>
      <c r="K16" s="33">
        <v>2356190</v>
      </c>
      <c r="M16" s="10" t="s">
        <v>30</v>
      </c>
      <c r="N16" s="35">
        <f>COUNTIF(Geral!E:E,M16)</f>
        <v>22</v>
      </c>
      <c r="O16" s="33">
        <v>231027</v>
      </c>
      <c r="U16" s="44"/>
      <c r="V16" s="45"/>
    </row>
    <row r="17" spans="1:22" ht="15">
      <c r="A17" s="31">
        <v>15</v>
      </c>
      <c r="B17" s="31">
        <f>COUNTIF(Geral!D:D,A17)</f>
        <v>26</v>
      </c>
      <c r="C17" s="33">
        <v>159758</v>
      </c>
      <c r="I17" s="34" t="s">
        <v>125</v>
      </c>
      <c r="J17" s="31">
        <f>COUNTIF(Geral!G:G,Totais!I17)</f>
        <v>25</v>
      </c>
      <c r="K17" s="33">
        <v>240593</v>
      </c>
      <c r="M17" s="10" t="s">
        <v>40</v>
      </c>
      <c r="N17" s="35">
        <f>COUNTIF(Geral!E:E,M17)</f>
        <v>26</v>
      </c>
      <c r="O17" s="33">
        <v>189989</v>
      </c>
      <c r="U17" s="44"/>
      <c r="V17" s="45"/>
    </row>
    <row r="18" spans="1:22" ht="15">
      <c r="A18" s="31">
        <v>16</v>
      </c>
      <c r="B18" s="31">
        <f>COUNTIF(Geral!D:D,A18)</f>
        <v>37</v>
      </c>
      <c r="C18" s="33">
        <f>SUM(O31:O32)</f>
        <v>356846</v>
      </c>
      <c r="I18" s="34" t="s">
        <v>17</v>
      </c>
      <c r="J18" s="31">
        <f>COUNTIF(Geral!G:G,Totais!I18)</f>
        <v>19</v>
      </c>
      <c r="K18" s="33">
        <v>104402</v>
      </c>
      <c r="M18" s="10" t="s">
        <v>74</v>
      </c>
      <c r="N18" s="35">
        <f>COUNTIF(Geral!E:E,M18)</f>
        <v>33</v>
      </c>
      <c r="O18" s="33">
        <v>233287</v>
      </c>
      <c r="U18" s="44"/>
      <c r="V18" s="45"/>
    </row>
    <row r="19" spans="1:22" ht="15">
      <c r="A19" s="31">
        <v>17</v>
      </c>
      <c r="B19" s="31">
        <f>COUNTIF(Geral!D:D,A19)</f>
        <v>20</v>
      </c>
      <c r="C19" s="33">
        <v>228408</v>
      </c>
      <c r="I19" s="34" t="s">
        <v>27</v>
      </c>
      <c r="J19" s="31">
        <f>COUNTIF(Geral!G:G,Totais!I19)</f>
        <v>11</v>
      </c>
      <c r="K19" s="33">
        <v>175309</v>
      </c>
      <c r="M19" s="10" t="s">
        <v>37</v>
      </c>
      <c r="N19" s="35">
        <f>COUNTIF(Geral!E:E,M19)</f>
        <v>28</v>
      </c>
      <c r="O19" s="33">
        <v>421720</v>
      </c>
      <c r="U19" s="44"/>
      <c r="V19" s="45"/>
    </row>
    <row r="20" spans="1:21" ht="15">
      <c r="A20" s="31">
        <v>18</v>
      </c>
      <c r="B20" s="31">
        <f>COUNTIF(Geral!D:D,A20)</f>
        <v>23</v>
      </c>
      <c r="C20" s="33">
        <f>SUM(O6:O7)</f>
        <v>420852</v>
      </c>
      <c r="I20" s="34" t="s">
        <v>16</v>
      </c>
      <c r="J20" s="31">
        <f>COUNTIF(Geral!G:G,Totais!I20)</f>
        <v>32</v>
      </c>
      <c r="K20" s="33">
        <v>222274</v>
      </c>
      <c r="M20" s="10" t="s">
        <v>15</v>
      </c>
      <c r="N20" s="35">
        <f>COUNTIF(Geral!E:E,M20)</f>
        <v>20</v>
      </c>
      <c r="O20" s="33">
        <v>105537</v>
      </c>
      <c r="U20" s="4"/>
    </row>
    <row r="21" spans="1:15" ht="15">
      <c r="A21" s="40" t="s">
        <v>601</v>
      </c>
      <c r="B21" s="41">
        <f>SUM(B3:B20)</f>
        <v>497</v>
      </c>
      <c r="C21" s="42">
        <f>SUM(C3:C20)</f>
        <v>10882965</v>
      </c>
      <c r="I21" s="34" t="s">
        <v>281</v>
      </c>
      <c r="J21" s="31">
        <f>COUNTIF(Geral!G:G,Totais!I21)</f>
        <v>10</v>
      </c>
      <c r="K21" s="33">
        <v>209953</v>
      </c>
      <c r="M21" s="10" t="s">
        <v>43</v>
      </c>
      <c r="N21" s="35">
        <f>COUNTIF(Geral!E:E,M21)</f>
        <v>14</v>
      </c>
      <c r="O21" s="33">
        <v>133360</v>
      </c>
    </row>
    <row r="22" spans="9:15" ht="15">
      <c r="I22" s="34" t="s">
        <v>38</v>
      </c>
      <c r="J22" s="31">
        <f>COUNTIF(Geral!G:G,Totais!I22)</f>
        <v>21</v>
      </c>
      <c r="K22" s="33">
        <v>369768</v>
      </c>
      <c r="M22" s="10" t="s">
        <v>102</v>
      </c>
      <c r="N22" s="35">
        <f>COUNTIF(Geral!E:E,M22)</f>
        <v>26</v>
      </c>
      <c r="O22" s="33">
        <v>159758</v>
      </c>
    </row>
    <row r="23" spans="9:15" ht="15">
      <c r="I23" s="34" t="s">
        <v>103</v>
      </c>
      <c r="J23" s="31">
        <f>COUNTIF(Geral!G:G,Totais!I23)</f>
        <v>20</v>
      </c>
      <c r="K23" s="33">
        <v>129302</v>
      </c>
      <c r="M23" s="10" t="s">
        <v>55</v>
      </c>
      <c r="N23" s="35">
        <f>COUNTIF(Geral!E:E,M23)</f>
        <v>21</v>
      </c>
      <c r="O23" s="33">
        <v>817250</v>
      </c>
    </row>
    <row r="24" spans="9:15" ht="15">
      <c r="I24" s="34" t="s">
        <v>47</v>
      </c>
      <c r="J24" s="31">
        <f>COUNTIF(Geral!G:G,Totais!I24)</f>
        <v>32</v>
      </c>
      <c r="K24" s="33">
        <v>940311</v>
      </c>
      <c r="M24" s="10" t="s">
        <v>10</v>
      </c>
      <c r="N24" s="35">
        <f>COUNTIF(Geral!E:E,M24)</f>
        <v>6</v>
      </c>
      <c r="O24" s="33">
        <v>182932</v>
      </c>
    </row>
    <row r="25" spans="9:15" ht="15">
      <c r="I25" s="34" t="s">
        <v>11</v>
      </c>
      <c r="J25" s="31">
        <f>COUNTIF(Geral!G:G,Totais!I25)</f>
        <v>22</v>
      </c>
      <c r="K25" s="33">
        <v>822462</v>
      </c>
      <c r="M25" s="10" t="s">
        <v>156</v>
      </c>
      <c r="N25" s="35">
        <f>COUNTIF(Geral!E:E,M25)</f>
        <v>6</v>
      </c>
      <c r="O25" s="33">
        <v>582915</v>
      </c>
    </row>
    <row r="26" spans="9:15" ht="15">
      <c r="I26" s="34" t="s">
        <v>48</v>
      </c>
      <c r="J26" s="31">
        <f>COUNTIF(Geral!G:G,Totais!I26)</f>
        <v>19</v>
      </c>
      <c r="K26" s="33">
        <v>185756</v>
      </c>
      <c r="M26" s="10" t="s">
        <v>117</v>
      </c>
      <c r="N26" s="35">
        <f>COUNTIF(Geral!E:E,M26)</f>
        <v>9</v>
      </c>
      <c r="O26" s="33">
        <v>98005</v>
      </c>
    </row>
    <row r="27" spans="9:15" ht="15">
      <c r="I27" s="15" t="s">
        <v>133</v>
      </c>
      <c r="J27" s="31">
        <f>COUNTIF(Geral!G:G,Totais!I27)</f>
        <v>9</v>
      </c>
      <c r="K27" s="33">
        <v>111066</v>
      </c>
      <c r="M27" s="10" t="s">
        <v>108</v>
      </c>
      <c r="N27" s="35">
        <f>COUNTIF(Geral!E:E,M27)</f>
        <v>22</v>
      </c>
      <c r="O27" s="33">
        <v>315027</v>
      </c>
    </row>
    <row r="28" spans="9:15" ht="15">
      <c r="I28" s="34" t="s">
        <v>72</v>
      </c>
      <c r="J28" s="31">
        <f>COUNTIF(Geral!G:G,Totais!I28)</f>
        <v>14</v>
      </c>
      <c r="K28" s="33">
        <v>1332814</v>
      </c>
      <c r="M28" s="10" t="s">
        <v>46</v>
      </c>
      <c r="N28" s="35">
        <f>COUNTIF(Geral!E:E,M28)</f>
        <v>12</v>
      </c>
      <c r="O28" s="33">
        <v>184802</v>
      </c>
    </row>
    <row r="29" spans="9:15" ht="15">
      <c r="I29" s="34" t="s">
        <v>83</v>
      </c>
      <c r="J29" s="31">
        <f>COUNTIF(Geral!G:G,Totais!I29)</f>
        <v>23</v>
      </c>
      <c r="K29" s="33">
        <v>424237</v>
      </c>
      <c r="M29" s="10" t="s">
        <v>82</v>
      </c>
      <c r="N29" s="35">
        <f>COUNTIF(Geral!E:E,M29)</f>
        <v>12</v>
      </c>
      <c r="O29" s="33">
        <v>189103</v>
      </c>
    </row>
    <row r="30" spans="9:15" ht="15">
      <c r="I30" s="34" t="s">
        <v>64</v>
      </c>
      <c r="J30" s="31">
        <f>COUNTIF(Geral!G:G,Totais!I30)</f>
        <v>36</v>
      </c>
      <c r="K30" s="33">
        <v>361273</v>
      </c>
      <c r="M30" s="10" t="s">
        <v>152</v>
      </c>
      <c r="N30" s="35">
        <f>COUNTIF(Geral!E:E,M30)</f>
        <v>13</v>
      </c>
      <c r="O30" s="33">
        <v>340853</v>
      </c>
    </row>
    <row r="31" spans="9:15" ht="15">
      <c r="I31" s="40" t="s">
        <v>601</v>
      </c>
      <c r="J31" s="41">
        <f>SUM(J3:J30)</f>
        <v>497</v>
      </c>
      <c r="K31" s="42">
        <f>SUM(K3:K30)</f>
        <v>10882965</v>
      </c>
      <c r="M31" s="10" t="s">
        <v>62</v>
      </c>
      <c r="N31" s="35">
        <f>COUNTIF(Geral!E:E,M31)</f>
        <v>27</v>
      </c>
      <c r="O31" s="33">
        <v>231333</v>
      </c>
    </row>
    <row r="32" spans="13:15" ht="15">
      <c r="M32" s="10" t="s">
        <v>121</v>
      </c>
      <c r="N32" s="35">
        <f>COUNTIF(Geral!E:E,M32)</f>
        <v>10</v>
      </c>
      <c r="O32" s="33">
        <v>125513</v>
      </c>
    </row>
    <row r="33" spans="13:15" ht="15">
      <c r="M33" s="40" t="s">
        <v>601</v>
      </c>
      <c r="N33" s="46">
        <f>SUM(N3:N32)</f>
        <v>497</v>
      </c>
      <c r="O33" s="42">
        <f>SUM(O3:O32)</f>
        <v>10882965</v>
      </c>
    </row>
  </sheetData>
  <sheetProtection selectLockedCells="1" selectUnlockedCells="1"/>
  <mergeCells count="6">
    <mergeCell ref="A1:C1"/>
    <mergeCell ref="E1:G1"/>
    <mergeCell ref="I1:K1"/>
    <mergeCell ref="M1:O1"/>
    <mergeCell ref="Q1:S1"/>
    <mergeCell ref="U1:W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E500"/>
  <sheetViews>
    <sheetView showGridLines="0" workbookViewId="0" topLeftCell="A1">
      <selection activeCell="H9" sqref="H9"/>
    </sheetView>
  </sheetViews>
  <sheetFormatPr defaultColWidth="9.140625" defaultRowHeight="15"/>
  <cols>
    <col min="1" max="1" width="31.00390625" style="4" customWidth="1"/>
    <col min="2" max="2" width="19.7109375" style="4" customWidth="1"/>
    <col min="4" max="4" width="17.00390625" style="1" customWidth="1"/>
    <col min="5" max="5" width="13.421875" style="1" customWidth="1"/>
  </cols>
  <sheetData>
    <row r="1" spans="1:5" ht="15">
      <c r="A1" s="47" t="s">
        <v>606</v>
      </c>
      <c r="B1" s="47" t="s">
        <v>607</v>
      </c>
      <c r="D1" s="48" t="s">
        <v>1</v>
      </c>
      <c r="E1" s="48" t="s">
        <v>608</v>
      </c>
    </row>
    <row r="2" spans="1:5" ht="15">
      <c r="A2" s="10" t="s">
        <v>609</v>
      </c>
      <c r="B2" s="10" t="s">
        <v>610</v>
      </c>
      <c r="D2" s="10" t="s">
        <v>611</v>
      </c>
      <c r="E2" s="31">
        <f>VLOOKUP(D2,A2:B498,2,TRUE)</f>
        <v>0</v>
      </c>
    </row>
    <row r="3" spans="1:2" ht="15">
      <c r="A3" s="10" t="s">
        <v>612</v>
      </c>
      <c r="B3" s="10" t="s">
        <v>613</v>
      </c>
    </row>
    <row r="4" spans="1:2" ht="15">
      <c r="A4" s="10" t="s">
        <v>614</v>
      </c>
      <c r="B4" s="10" t="s">
        <v>615</v>
      </c>
    </row>
    <row r="5" spans="1:2" ht="15">
      <c r="A5" s="10" t="s">
        <v>616</v>
      </c>
      <c r="B5" s="10" t="s">
        <v>617</v>
      </c>
    </row>
    <row r="6" spans="1:2" ht="15">
      <c r="A6" s="10" t="s">
        <v>618</v>
      </c>
      <c r="B6" s="10" t="s">
        <v>619</v>
      </c>
    </row>
    <row r="7" spans="1:2" ht="15">
      <c r="A7" s="10" t="s">
        <v>620</v>
      </c>
      <c r="B7" s="10" t="s">
        <v>621</v>
      </c>
    </row>
    <row r="8" spans="1:2" ht="15">
      <c r="A8" s="10" t="s">
        <v>622</v>
      </c>
      <c r="B8" s="10" t="s">
        <v>619</v>
      </c>
    </row>
    <row r="9" spans="1:2" ht="15">
      <c r="A9" s="10" t="s">
        <v>623</v>
      </c>
      <c r="B9" s="10" t="s">
        <v>624</v>
      </c>
    </row>
    <row r="10" spans="1:2" ht="15">
      <c r="A10" s="10" t="s">
        <v>625</v>
      </c>
      <c r="B10" s="10" t="s">
        <v>626</v>
      </c>
    </row>
    <row r="11" spans="1:2" ht="15">
      <c r="A11" s="10" t="s">
        <v>627</v>
      </c>
      <c r="B11" s="10" t="s">
        <v>628</v>
      </c>
    </row>
    <row r="12" spans="1:2" ht="15">
      <c r="A12" s="10" t="s">
        <v>629</v>
      </c>
      <c r="B12" s="10" t="s">
        <v>630</v>
      </c>
    </row>
    <row r="13" spans="1:2" ht="15">
      <c r="A13" s="10" t="s">
        <v>611</v>
      </c>
      <c r="B13" s="10" t="s">
        <v>631</v>
      </c>
    </row>
    <row r="14" spans="1:2" ht="15">
      <c r="A14" s="10" t="s">
        <v>632</v>
      </c>
      <c r="B14" s="10" t="s">
        <v>633</v>
      </c>
    </row>
    <row r="15" spans="1:2" ht="15">
      <c r="A15" s="10" t="s">
        <v>634</v>
      </c>
      <c r="B15" s="10" t="s">
        <v>626</v>
      </c>
    </row>
    <row r="16" spans="1:2" ht="15">
      <c r="A16" s="10" t="s">
        <v>635</v>
      </c>
      <c r="B16" s="10" t="s">
        <v>636</v>
      </c>
    </row>
    <row r="17" spans="1:2" ht="15">
      <c r="A17" s="10" t="s">
        <v>637</v>
      </c>
      <c r="B17" s="10" t="s">
        <v>638</v>
      </c>
    </row>
    <row r="18" spans="1:2" ht="15">
      <c r="A18" s="10" t="s">
        <v>639</v>
      </c>
      <c r="B18" s="10" t="s">
        <v>636</v>
      </c>
    </row>
    <row r="19" spans="1:2" ht="15">
      <c r="A19" s="10" t="s">
        <v>640</v>
      </c>
      <c r="B19" s="10" t="s">
        <v>641</v>
      </c>
    </row>
    <row r="20" spans="1:2" ht="15">
      <c r="A20" s="10" t="s">
        <v>642</v>
      </c>
      <c r="B20" s="10" t="s">
        <v>643</v>
      </c>
    </row>
    <row r="21" spans="1:2" ht="15">
      <c r="A21" s="10" t="s">
        <v>644</v>
      </c>
      <c r="B21" s="10" t="s">
        <v>645</v>
      </c>
    </row>
    <row r="22" spans="1:2" ht="15">
      <c r="A22" s="10" t="s">
        <v>646</v>
      </c>
      <c r="B22" s="10" t="s">
        <v>638</v>
      </c>
    </row>
    <row r="23" spans="1:2" ht="15">
      <c r="A23" s="10" t="s">
        <v>647</v>
      </c>
      <c r="B23" s="10" t="s">
        <v>633</v>
      </c>
    </row>
    <row r="24" spans="1:2" ht="15">
      <c r="A24" s="10" t="s">
        <v>648</v>
      </c>
      <c r="B24" s="10" t="s">
        <v>649</v>
      </c>
    </row>
    <row r="25" spans="1:2" ht="15">
      <c r="A25" s="10" t="s">
        <v>650</v>
      </c>
      <c r="B25" s="10" t="s">
        <v>651</v>
      </c>
    </row>
    <row r="26" spans="1:2" ht="15">
      <c r="A26" s="10" t="s">
        <v>652</v>
      </c>
      <c r="B26" s="10" t="s">
        <v>653</v>
      </c>
    </row>
    <row r="27" spans="1:2" ht="15">
      <c r="A27" s="10" t="s">
        <v>654</v>
      </c>
      <c r="B27" s="10" t="s">
        <v>633</v>
      </c>
    </row>
    <row r="28" spans="1:2" ht="15">
      <c r="A28" s="10" t="s">
        <v>655</v>
      </c>
      <c r="B28" s="10" t="s">
        <v>638</v>
      </c>
    </row>
    <row r="29" spans="1:2" ht="15">
      <c r="A29" s="10" t="s">
        <v>656</v>
      </c>
      <c r="B29" s="10" t="s">
        <v>617</v>
      </c>
    </row>
    <row r="30" spans="1:2" ht="15">
      <c r="A30" s="10" t="s">
        <v>657</v>
      </c>
      <c r="B30" s="10" t="s">
        <v>645</v>
      </c>
    </row>
    <row r="31" spans="1:2" ht="15">
      <c r="A31" s="10" t="s">
        <v>658</v>
      </c>
      <c r="B31" s="10" t="s">
        <v>610</v>
      </c>
    </row>
    <row r="32" spans="1:2" ht="15">
      <c r="A32" s="10" t="s">
        <v>659</v>
      </c>
      <c r="B32" s="10" t="s">
        <v>649</v>
      </c>
    </row>
    <row r="33" spans="1:2" ht="15">
      <c r="A33" s="10" t="s">
        <v>660</v>
      </c>
      <c r="B33" s="10" t="s">
        <v>630</v>
      </c>
    </row>
    <row r="34" spans="1:2" ht="15">
      <c r="A34" s="10" t="s">
        <v>661</v>
      </c>
      <c r="B34" s="10" t="s">
        <v>645</v>
      </c>
    </row>
    <row r="35" spans="1:2" ht="15">
      <c r="A35" s="10" t="s">
        <v>662</v>
      </c>
      <c r="B35" s="10" t="s">
        <v>653</v>
      </c>
    </row>
    <row r="36" spans="1:2" ht="15">
      <c r="A36" s="10" t="s">
        <v>663</v>
      </c>
      <c r="B36" s="10" t="s">
        <v>664</v>
      </c>
    </row>
    <row r="37" spans="1:2" ht="15">
      <c r="A37" s="10" t="s">
        <v>665</v>
      </c>
      <c r="B37" s="10" t="s">
        <v>621</v>
      </c>
    </row>
    <row r="38" spans="1:2" ht="15">
      <c r="A38" s="10" t="s">
        <v>666</v>
      </c>
      <c r="B38" s="10" t="s">
        <v>641</v>
      </c>
    </row>
    <row r="39" spans="1:2" ht="15">
      <c r="A39" s="10" t="s">
        <v>667</v>
      </c>
      <c r="B39" s="10" t="s">
        <v>645</v>
      </c>
    </row>
    <row r="40" spans="1:2" ht="15">
      <c r="A40" s="10" t="s">
        <v>668</v>
      </c>
      <c r="B40" s="10" t="s">
        <v>626</v>
      </c>
    </row>
    <row r="41" spans="1:2" ht="15">
      <c r="A41" s="10" t="s">
        <v>669</v>
      </c>
      <c r="B41" s="10" t="s">
        <v>613</v>
      </c>
    </row>
    <row r="42" spans="1:2" ht="15">
      <c r="A42" s="10" t="s">
        <v>670</v>
      </c>
      <c r="B42" s="10" t="s">
        <v>628</v>
      </c>
    </row>
    <row r="43" spans="1:2" ht="15">
      <c r="A43" s="10" t="s">
        <v>671</v>
      </c>
      <c r="B43" s="10" t="s">
        <v>645</v>
      </c>
    </row>
    <row r="44" spans="1:2" ht="15">
      <c r="A44" s="10" t="s">
        <v>672</v>
      </c>
      <c r="B44" s="10" t="s">
        <v>636</v>
      </c>
    </row>
    <row r="45" spans="1:2" ht="15">
      <c r="A45" s="10" t="s">
        <v>673</v>
      </c>
      <c r="B45" s="10" t="s">
        <v>626</v>
      </c>
    </row>
    <row r="46" spans="1:2" ht="15">
      <c r="A46" s="10" t="s">
        <v>674</v>
      </c>
      <c r="B46" s="10" t="s">
        <v>619</v>
      </c>
    </row>
    <row r="47" spans="1:2" ht="15">
      <c r="A47" s="10" t="s">
        <v>675</v>
      </c>
      <c r="B47" s="10" t="s">
        <v>624</v>
      </c>
    </row>
    <row r="48" spans="1:2" ht="15">
      <c r="A48" s="10" t="s">
        <v>676</v>
      </c>
      <c r="B48" s="10" t="s">
        <v>624</v>
      </c>
    </row>
    <row r="49" spans="1:2" ht="15">
      <c r="A49" s="10" t="s">
        <v>677</v>
      </c>
      <c r="B49" s="10" t="s">
        <v>636</v>
      </c>
    </row>
    <row r="50" spans="1:2" ht="15">
      <c r="A50" s="10" t="s">
        <v>678</v>
      </c>
      <c r="B50" s="10" t="s">
        <v>679</v>
      </c>
    </row>
    <row r="51" spans="1:2" ht="15">
      <c r="A51" s="10" t="s">
        <v>680</v>
      </c>
      <c r="B51" s="10" t="s">
        <v>630</v>
      </c>
    </row>
    <row r="52" spans="1:2" ht="15">
      <c r="A52" s="10" t="s">
        <v>681</v>
      </c>
      <c r="B52" s="10" t="s">
        <v>664</v>
      </c>
    </row>
    <row r="53" spans="1:2" ht="15">
      <c r="A53" s="10" t="s">
        <v>682</v>
      </c>
      <c r="B53" s="10" t="s">
        <v>638</v>
      </c>
    </row>
    <row r="54" spans="1:2" ht="15">
      <c r="A54" s="10" t="s">
        <v>683</v>
      </c>
      <c r="B54" s="10" t="s">
        <v>638</v>
      </c>
    </row>
    <row r="55" spans="1:2" ht="15">
      <c r="A55" s="10" t="s">
        <v>684</v>
      </c>
      <c r="B55" s="10" t="s">
        <v>685</v>
      </c>
    </row>
    <row r="56" spans="1:2" ht="15">
      <c r="A56" s="10" t="s">
        <v>686</v>
      </c>
      <c r="B56" s="10" t="s">
        <v>617</v>
      </c>
    </row>
    <row r="57" spans="1:2" ht="15">
      <c r="A57" s="10" t="s">
        <v>687</v>
      </c>
      <c r="B57" s="10" t="s">
        <v>664</v>
      </c>
    </row>
    <row r="58" spans="1:2" ht="15">
      <c r="A58" s="10" t="s">
        <v>688</v>
      </c>
      <c r="B58" s="10" t="s">
        <v>630</v>
      </c>
    </row>
    <row r="59" spans="1:2" ht="15">
      <c r="A59" s="10" t="s">
        <v>689</v>
      </c>
      <c r="B59" s="10" t="s">
        <v>653</v>
      </c>
    </row>
    <row r="60" spans="1:2" ht="15">
      <c r="A60" s="10" t="s">
        <v>690</v>
      </c>
      <c r="B60" s="10" t="s">
        <v>610</v>
      </c>
    </row>
    <row r="61" spans="1:2" ht="15">
      <c r="A61" s="10" t="s">
        <v>691</v>
      </c>
      <c r="B61" s="10" t="s">
        <v>615</v>
      </c>
    </row>
    <row r="62" spans="1:2" ht="15">
      <c r="A62" s="10" t="s">
        <v>692</v>
      </c>
      <c r="B62" s="10" t="s">
        <v>615</v>
      </c>
    </row>
    <row r="63" spans="1:2" ht="15">
      <c r="A63" s="10" t="s">
        <v>693</v>
      </c>
      <c r="B63" s="10" t="s">
        <v>631</v>
      </c>
    </row>
    <row r="64" spans="1:2" ht="15">
      <c r="A64" s="10" t="s">
        <v>694</v>
      </c>
      <c r="B64" s="10" t="s">
        <v>613</v>
      </c>
    </row>
    <row r="65" spans="1:2" ht="15">
      <c r="A65" s="10" t="s">
        <v>695</v>
      </c>
      <c r="B65" s="10" t="s">
        <v>685</v>
      </c>
    </row>
    <row r="66" spans="1:2" ht="15">
      <c r="A66" s="10" t="s">
        <v>696</v>
      </c>
      <c r="B66" s="10" t="s">
        <v>626</v>
      </c>
    </row>
    <row r="67" spans="1:2" ht="15">
      <c r="A67" s="10" t="s">
        <v>697</v>
      </c>
      <c r="B67" s="10" t="s">
        <v>641</v>
      </c>
    </row>
    <row r="68" spans="1:2" ht="15">
      <c r="A68" s="10" t="s">
        <v>698</v>
      </c>
      <c r="B68" s="10" t="s">
        <v>699</v>
      </c>
    </row>
    <row r="69" spans="1:2" ht="15">
      <c r="A69" s="10" t="s">
        <v>700</v>
      </c>
      <c r="B69" s="10" t="s">
        <v>701</v>
      </c>
    </row>
    <row r="70" spans="1:2" ht="15">
      <c r="A70" s="10" t="s">
        <v>702</v>
      </c>
      <c r="B70" s="10" t="s">
        <v>679</v>
      </c>
    </row>
    <row r="71" spans="1:2" ht="15">
      <c r="A71" s="10" t="s">
        <v>703</v>
      </c>
      <c r="B71" s="10" t="s">
        <v>619</v>
      </c>
    </row>
    <row r="72" spans="1:2" ht="15">
      <c r="A72" s="10" t="s">
        <v>704</v>
      </c>
      <c r="B72" s="10" t="s">
        <v>645</v>
      </c>
    </row>
    <row r="73" spans="1:2" ht="15">
      <c r="A73" s="10" t="s">
        <v>705</v>
      </c>
      <c r="B73" s="10" t="s">
        <v>643</v>
      </c>
    </row>
    <row r="74" spans="1:2" ht="15">
      <c r="A74" s="10" t="s">
        <v>706</v>
      </c>
      <c r="B74" s="10" t="s">
        <v>664</v>
      </c>
    </row>
    <row r="75" spans="1:2" ht="15">
      <c r="A75" s="10" t="s">
        <v>707</v>
      </c>
      <c r="B75" s="10" t="s">
        <v>628</v>
      </c>
    </row>
    <row r="76" spans="1:2" ht="15">
      <c r="A76" s="10" t="s">
        <v>708</v>
      </c>
      <c r="B76" s="10" t="s">
        <v>709</v>
      </c>
    </row>
    <row r="77" spans="1:2" ht="15">
      <c r="A77" s="10" t="s">
        <v>710</v>
      </c>
      <c r="B77" s="10" t="s">
        <v>619</v>
      </c>
    </row>
    <row r="78" spans="1:2" ht="15">
      <c r="A78" s="10" t="s">
        <v>711</v>
      </c>
      <c r="B78" s="10" t="s">
        <v>610</v>
      </c>
    </row>
    <row r="79" spans="1:2" ht="15">
      <c r="A79" s="10" t="s">
        <v>712</v>
      </c>
      <c r="B79" s="10" t="s">
        <v>701</v>
      </c>
    </row>
    <row r="80" spans="1:2" ht="15">
      <c r="A80" s="10" t="s">
        <v>713</v>
      </c>
      <c r="B80" s="10" t="s">
        <v>633</v>
      </c>
    </row>
    <row r="81" spans="1:2" ht="15">
      <c r="A81" s="10" t="s">
        <v>714</v>
      </c>
      <c r="B81" s="10" t="s">
        <v>631</v>
      </c>
    </row>
    <row r="82" spans="1:2" ht="15">
      <c r="A82" s="10" t="s">
        <v>715</v>
      </c>
      <c r="B82" s="10" t="s">
        <v>638</v>
      </c>
    </row>
    <row r="83" spans="1:2" ht="15">
      <c r="A83" s="10" t="s">
        <v>716</v>
      </c>
      <c r="B83" s="10" t="s">
        <v>613</v>
      </c>
    </row>
    <row r="84" spans="1:2" ht="15">
      <c r="A84" s="10" t="s">
        <v>717</v>
      </c>
      <c r="B84" s="10" t="s">
        <v>649</v>
      </c>
    </row>
    <row r="85" spans="1:2" ht="15">
      <c r="A85" s="10" t="s">
        <v>718</v>
      </c>
      <c r="B85" s="10" t="s">
        <v>615</v>
      </c>
    </row>
    <row r="86" spans="1:2" ht="15">
      <c r="A86" s="10" t="s">
        <v>719</v>
      </c>
      <c r="B86" s="10" t="s">
        <v>633</v>
      </c>
    </row>
    <row r="87" spans="1:2" ht="15">
      <c r="A87" s="10" t="s">
        <v>720</v>
      </c>
      <c r="B87" s="10" t="s">
        <v>630</v>
      </c>
    </row>
    <row r="88" spans="1:2" ht="15">
      <c r="A88" s="10" t="s">
        <v>721</v>
      </c>
      <c r="B88" s="10" t="s">
        <v>638</v>
      </c>
    </row>
    <row r="89" spans="1:2" ht="15">
      <c r="A89" s="10" t="s">
        <v>722</v>
      </c>
      <c r="B89" s="10" t="s">
        <v>649</v>
      </c>
    </row>
    <row r="90" spans="1:2" ht="15">
      <c r="A90" s="10" t="s">
        <v>723</v>
      </c>
      <c r="B90" s="10" t="s">
        <v>649</v>
      </c>
    </row>
    <row r="91" spans="1:2" ht="15">
      <c r="A91" s="10" t="s">
        <v>724</v>
      </c>
      <c r="B91" s="10" t="s">
        <v>624</v>
      </c>
    </row>
    <row r="92" spans="1:2" ht="15">
      <c r="A92" s="10" t="s">
        <v>725</v>
      </c>
      <c r="B92" s="10" t="s">
        <v>636</v>
      </c>
    </row>
    <row r="93" spans="1:2" ht="15">
      <c r="A93" s="10" t="s">
        <v>726</v>
      </c>
      <c r="B93" s="10" t="s">
        <v>645</v>
      </c>
    </row>
    <row r="94" spans="1:2" ht="15">
      <c r="A94" s="10" t="s">
        <v>727</v>
      </c>
      <c r="B94" s="10" t="s">
        <v>699</v>
      </c>
    </row>
    <row r="95" spans="1:2" ht="15">
      <c r="A95" s="10" t="s">
        <v>728</v>
      </c>
      <c r="B95" s="10" t="s">
        <v>613</v>
      </c>
    </row>
    <row r="96" spans="1:2" ht="15">
      <c r="A96" s="10" t="s">
        <v>729</v>
      </c>
      <c r="B96" s="10" t="s">
        <v>617</v>
      </c>
    </row>
    <row r="97" spans="1:2" ht="15">
      <c r="A97" s="10" t="s">
        <v>730</v>
      </c>
      <c r="B97" s="10" t="s">
        <v>636</v>
      </c>
    </row>
    <row r="98" spans="1:2" ht="15">
      <c r="A98" s="10" t="s">
        <v>731</v>
      </c>
      <c r="B98" s="10" t="s">
        <v>645</v>
      </c>
    </row>
    <row r="99" spans="1:2" ht="15">
      <c r="A99" s="10" t="s">
        <v>732</v>
      </c>
      <c r="B99" s="10" t="s">
        <v>633</v>
      </c>
    </row>
    <row r="100" spans="1:2" ht="15">
      <c r="A100" s="10" t="s">
        <v>733</v>
      </c>
      <c r="B100" s="10" t="s">
        <v>651</v>
      </c>
    </row>
    <row r="101" spans="1:2" ht="15">
      <c r="A101" s="10" t="s">
        <v>734</v>
      </c>
      <c r="B101" s="10" t="s">
        <v>626</v>
      </c>
    </row>
    <row r="102" spans="1:2" ht="15">
      <c r="A102" s="10" t="s">
        <v>735</v>
      </c>
      <c r="B102" s="10" t="s">
        <v>641</v>
      </c>
    </row>
    <row r="103" spans="1:2" ht="15">
      <c r="A103" s="10" t="s">
        <v>736</v>
      </c>
      <c r="B103" s="10" t="s">
        <v>685</v>
      </c>
    </row>
    <row r="104" spans="1:2" ht="15">
      <c r="A104" s="10" t="s">
        <v>737</v>
      </c>
      <c r="B104" s="10" t="s">
        <v>626</v>
      </c>
    </row>
    <row r="105" spans="1:2" ht="15">
      <c r="A105" s="10" t="s">
        <v>738</v>
      </c>
      <c r="B105" s="10" t="s">
        <v>653</v>
      </c>
    </row>
    <row r="106" spans="1:2" ht="15">
      <c r="A106" s="10" t="s">
        <v>739</v>
      </c>
      <c r="B106" s="10" t="s">
        <v>645</v>
      </c>
    </row>
    <row r="107" spans="1:2" ht="15">
      <c r="A107" s="10" t="s">
        <v>740</v>
      </c>
      <c r="B107" s="10" t="s">
        <v>664</v>
      </c>
    </row>
    <row r="108" spans="1:2" ht="15">
      <c r="A108" s="10" t="s">
        <v>741</v>
      </c>
      <c r="B108" s="10" t="s">
        <v>633</v>
      </c>
    </row>
    <row r="109" spans="1:2" ht="15">
      <c r="A109" s="10" t="s">
        <v>742</v>
      </c>
      <c r="B109" s="10" t="s">
        <v>641</v>
      </c>
    </row>
    <row r="110" spans="1:2" ht="15">
      <c r="A110" s="10" t="s">
        <v>743</v>
      </c>
      <c r="B110" s="10" t="s">
        <v>649</v>
      </c>
    </row>
    <row r="111" spans="1:2" ht="15">
      <c r="A111" s="10" t="s">
        <v>744</v>
      </c>
      <c r="B111" s="10" t="s">
        <v>699</v>
      </c>
    </row>
    <row r="112" spans="1:2" ht="15">
      <c r="A112" s="10" t="s">
        <v>745</v>
      </c>
      <c r="B112" s="10" t="s">
        <v>638</v>
      </c>
    </row>
    <row r="113" spans="1:2" ht="15">
      <c r="A113" s="10" t="s">
        <v>746</v>
      </c>
      <c r="B113" s="10" t="s">
        <v>624</v>
      </c>
    </row>
    <row r="114" spans="1:2" ht="15">
      <c r="A114" s="10" t="s">
        <v>747</v>
      </c>
      <c r="B114" s="10" t="s">
        <v>617</v>
      </c>
    </row>
    <row r="115" spans="1:2" ht="15">
      <c r="A115" s="10" t="s">
        <v>748</v>
      </c>
      <c r="B115" s="10" t="s">
        <v>626</v>
      </c>
    </row>
    <row r="116" spans="1:2" ht="15">
      <c r="A116" s="10" t="s">
        <v>749</v>
      </c>
      <c r="B116" s="10" t="s">
        <v>638</v>
      </c>
    </row>
    <row r="117" spans="1:2" ht="15">
      <c r="A117" s="10" t="s">
        <v>750</v>
      </c>
      <c r="B117" s="10" t="s">
        <v>624</v>
      </c>
    </row>
    <row r="118" spans="1:2" ht="15">
      <c r="A118" s="10" t="s">
        <v>751</v>
      </c>
      <c r="B118" s="10" t="s">
        <v>617</v>
      </c>
    </row>
    <row r="119" spans="1:2" ht="15">
      <c r="A119" s="10" t="s">
        <v>752</v>
      </c>
      <c r="B119" s="10" t="s">
        <v>664</v>
      </c>
    </row>
    <row r="120" spans="1:2" ht="15">
      <c r="A120" s="10" t="s">
        <v>753</v>
      </c>
      <c r="B120" s="10" t="s">
        <v>636</v>
      </c>
    </row>
    <row r="121" spans="1:2" ht="15">
      <c r="A121" s="10" t="s">
        <v>754</v>
      </c>
      <c r="B121" s="10" t="s">
        <v>636</v>
      </c>
    </row>
    <row r="122" spans="1:2" ht="15">
      <c r="A122" s="10" t="s">
        <v>755</v>
      </c>
      <c r="B122" s="10" t="s">
        <v>699</v>
      </c>
    </row>
    <row r="123" spans="1:2" ht="15">
      <c r="A123" s="10" t="s">
        <v>756</v>
      </c>
      <c r="B123" s="10" t="s">
        <v>664</v>
      </c>
    </row>
    <row r="124" spans="1:2" ht="15">
      <c r="A124" s="10" t="s">
        <v>757</v>
      </c>
      <c r="B124" s="10" t="s">
        <v>641</v>
      </c>
    </row>
    <row r="125" spans="1:2" ht="15">
      <c r="A125" s="10" t="s">
        <v>758</v>
      </c>
      <c r="B125" s="10" t="s">
        <v>626</v>
      </c>
    </row>
    <row r="126" spans="1:2" ht="15">
      <c r="A126" s="10" t="s">
        <v>759</v>
      </c>
      <c r="B126" s="10" t="s">
        <v>624</v>
      </c>
    </row>
    <row r="127" spans="1:2" ht="15">
      <c r="A127" s="10" t="s">
        <v>760</v>
      </c>
      <c r="B127" s="10" t="s">
        <v>645</v>
      </c>
    </row>
    <row r="128" spans="1:2" ht="15">
      <c r="A128" s="10" t="s">
        <v>761</v>
      </c>
      <c r="B128" s="10" t="s">
        <v>638</v>
      </c>
    </row>
    <row r="129" spans="1:2" ht="15">
      <c r="A129" s="10" t="s">
        <v>762</v>
      </c>
      <c r="B129" s="10" t="s">
        <v>699</v>
      </c>
    </row>
    <row r="130" spans="1:2" ht="15">
      <c r="A130" s="10" t="s">
        <v>763</v>
      </c>
      <c r="B130" s="10" t="s">
        <v>664</v>
      </c>
    </row>
    <row r="131" spans="1:2" ht="15">
      <c r="A131" s="10" t="s">
        <v>764</v>
      </c>
      <c r="B131" s="10" t="s">
        <v>685</v>
      </c>
    </row>
    <row r="132" spans="1:2" ht="15">
      <c r="A132" s="10" t="s">
        <v>765</v>
      </c>
      <c r="B132" s="10" t="s">
        <v>615</v>
      </c>
    </row>
    <row r="133" spans="1:2" ht="15">
      <c r="A133" s="10" t="s">
        <v>766</v>
      </c>
      <c r="B133" s="10" t="s">
        <v>643</v>
      </c>
    </row>
    <row r="134" spans="1:2" ht="15">
      <c r="A134" s="10" t="s">
        <v>767</v>
      </c>
      <c r="B134" s="10" t="s">
        <v>626</v>
      </c>
    </row>
    <row r="135" spans="1:2" ht="15">
      <c r="A135" s="10" t="s">
        <v>768</v>
      </c>
      <c r="B135" s="10" t="s">
        <v>636</v>
      </c>
    </row>
    <row r="136" spans="1:2" ht="15">
      <c r="A136" s="10" t="s">
        <v>769</v>
      </c>
      <c r="B136" s="10" t="s">
        <v>641</v>
      </c>
    </row>
    <row r="137" spans="1:2" ht="15">
      <c r="A137" s="10" t="s">
        <v>770</v>
      </c>
      <c r="B137" s="10" t="s">
        <v>610</v>
      </c>
    </row>
    <row r="138" spans="1:2" ht="15">
      <c r="A138" s="10" t="s">
        <v>771</v>
      </c>
      <c r="B138" s="10" t="s">
        <v>649</v>
      </c>
    </row>
    <row r="139" spans="1:2" ht="15">
      <c r="A139" s="10" t="s">
        <v>772</v>
      </c>
      <c r="B139" s="10" t="s">
        <v>615</v>
      </c>
    </row>
    <row r="140" spans="1:2" ht="15">
      <c r="A140" s="10" t="s">
        <v>773</v>
      </c>
      <c r="B140" s="10" t="s">
        <v>619</v>
      </c>
    </row>
    <row r="141" spans="1:2" ht="15">
      <c r="A141" s="10" t="s">
        <v>774</v>
      </c>
      <c r="B141" s="10" t="s">
        <v>638</v>
      </c>
    </row>
    <row r="142" spans="1:2" ht="15">
      <c r="A142" s="10" t="s">
        <v>775</v>
      </c>
      <c r="B142" s="10" t="s">
        <v>631</v>
      </c>
    </row>
    <row r="143" spans="1:2" ht="15">
      <c r="A143" s="10" t="s">
        <v>776</v>
      </c>
      <c r="B143" s="10" t="s">
        <v>638</v>
      </c>
    </row>
    <row r="144" spans="1:2" ht="15">
      <c r="A144" s="10" t="s">
        <v>777</v>
      </c>
      <c r="B144" s="10" t="s">
        <v>709</v>
      </c>
    </row>
    <row r="145" spans="1:2" ht="15">
      <c r="A145" s="10" t="s">
        <v>778</v>
      </c>
      <c r="B145" s="10" t="s">
        <v>626</v>
      </c>
    </row>
    <row r="146" spans="1:2" ht="15">
      <c r="A146" s="10" t="s">
        <v>779</v>
      </c>
      <c r="B146" s="10" t="s">
        <v>645</v>
      </c>
    </row>
    <row r="147" spans="1:2" ht="15">
      <c r="A147" s="10" t="s">
        <v>780</v>
      </c>
      <c r="B147" s="10" t="s">
        <v>685</v>
      </c>
    </row>
    <row r="148" spans="1:2" ht="15">
      <c r="A148" s="10" t="s">
        <v>781</v>
      </c>
      <c r="B148" s="10" t="s">
        <v>645</v>
      </c>
    </row>
    <row r="149" spans="1:2" ht="15">
      <c r="A149" s="10" t="s">
        <v>782</v>
      </c>
      <c r="B149" s="10" t="s">
        <v>645</v>
      </c>
    </row>
    <row r="150" spans="1:2" ht="15">
      <c r="A150" s="10" t="s">
        <v>783</v>
      </c>
      <c r="B150" s="10" t="s">
        <v>699</v>
      </c>
    </row>
    <row r="151" spans="1:2" ht="15">
      <c r="A151" s="10" t="s">
        <v>784</v>
      </c>
      <c r="B151" s="10" t="s">
        <v>645</v>
      </c>
    </row>
    <row r="152" spans="1:2" ht="15">
      <c r="A152" s="10" t="s">
        <v>785</v>
      </c>
      <c r="B152" s="10" t="s">
        <v>626</v>
      </c>
    </row>
    <row r="153" spans="1:2" ht="15">
      <c r="A153" s="10" t="s">
        <v>786</v>
      </c>
      <c r="B153" s="10" t="s">
        <v>679</v>
      </c>
    </row>
    <row r="154" spans="1:2" ht="15">
      <c r="A154" s="10" t="s">
        <v>787</v>
      </c>
      <c r="B154" s="10" t="s">
        <v>664</v>
      </c>
    </row>
    <row r="155" spans="1:2" ht="15">
      <c r="A155" s="10" t="s">
        <v>788</v>
      </c>
      <c r="B155" s="10" t="s">
        <v>628</v>
      </c>
    </row>
    <row r="156" spans="1:2" ht="15">
      <c r="A156" s="10" t="s">
        <v>789</v>
      </c>
      <c r="B156" s="10" t="s">
        <v>645</v>
      </c>
    </row>
    <row r="157" spans="1:2" ht="15">
      <c r="A157" s="10" t="s">
        <v>790</v>
      </c>
      <c r="B157" s="10" t="s">
        <v>643</v>
      </c>
    </row>
    <row r="158" spans="1:2" ht="15">
      <c r="A158" s="10" t="s">
        <v>791</v>
      </c>
      <c r="B158" s="10" t="s">
        <v>631</v>
      </c>
    </row>
    <row r="159" spans="1:2" ht="15">
      <c r="A159" s="10" t="s">
        <v>792</v>
      </c>
      <c r="B159" s="10" t="s">
        <v>638</v>
      </c>
    </row>
    <row r="160" spans="1:2" ht="15">
      <c r="A160" s="10" t="s">
        <v>793</v>
      </c>
      <c r="B160" s="10" t="s">
        <v>651</v>
      </c>
    </row>
    <row r="161" spans="1:2" ht="15">
      <c r="A161" s="10" t="s">
        <v>794</v>
      </c>
      <c r="B161" s="10" t="s">
        <v>685</v>
      </c>
    </row>
    <row r="162" spans="1:2" ht="15">
      <c r="A162" s="10" t="s">
        <v>795</v>
      </c>
      <c r="B162" s="10" t="s">
        <v>636</v>
      </c>
    </row>
    <row r="163" spans="1:2" ht="15">
      <c r="A163" s="10" t="s">
        <v>796</v>
      </c>
      <c r="B163" s="10" t="s">
        <v>636</v>
      </c>
    </row>
    <row r="164" spans="1:2" ht="15">
      <c r="A164" s="10" t="s">
        <v>797</v>
      </c>
      <c r="B164" s="10" t="s">
        <v>615</v>
      </c>
    </row>
    <row r="165" spans="1:2" ht="15">
      <c r="A165" s="10" t="s">
        <v>798</v>
      </c>
      <c r="B165" s="10" t="s">
        <v>645</v>
      </c>
    </row>
    <row r="166" spans="1:2" ht="15">
      <c r="A166" s="10" t="s">
        <v>799</v>
      </c>
      <c r="B166" s="10" t="s">
        <v>638</v>
      </c>
    </row>
    <row r="167" spans="1:2" ht="15">
      <c r="A167" s="10" t="s">
        <v>800</v>
      </c>
      <c r="B167" s="10" t="s">
        <v>630</v>
      </c>
    </row>
    <row r="168" spans="1:2" ht="15">
      <c r="A168" s="10" t="s">
        <v>801</v>
      </c>
      <c r="B168" s="10" t="s">
        <v>636</v>
      </c>
    </row>
    <row r="169" spans="1:2" ht="15">
      <c r="A169" s="10" t="s">
        <v>802</v>
      </c>
      <c r="B169" s="10" t="s">
        <v>645</v>
      </c>
    </row>
    <row r="170" spans="1:2" ht="15">
      <c r="A170" s="10" t="s">
        <v>803</v>
      </c>
      <c r="B170" s="10" t="s">
        <v>628</v>
      </c>
    </row>
    <row r="171" spans="1:2" ht="15">
      <c r="A171" s="10" t="s">
        <v>804</v>
      </c>
      <c r="B171" s="10" t="s">
        <v>615</v>
      </c>
    </row>
    <row r="172" spans="1:2" ht="15">
      <c r="A172" s="10" t="s">
        <v>805</v>
      </c>
      <c r="B172" s="10" t="s">
        <v>638</v>
      </c>
    </row>
    <row r="173" spans="1:2" ht="15">
      <c r="A173" s="10" t="s">
        <v>806</v>
      </c>
      <c r="B173" s="10" t="s">
        <v>624</v>
      </c>
    </row>
    <row r="174" spans="1:2" ht="15">
      <c r="A174" s="10" t="s">
        <v>807</v>
      </c>
      <c r="B174" s="10" t="s">
        <v>626</v>
      </c>
    </row>
    <row r="175" spans="1:2" ht="15">
      <c r="A175" s="10" t="s">
        <v>808</v>
      </c>
      <c r="B175" s="10" t="s">
        <v>636</v>
      </c>
    </row>
    <row r="176" spans="1:2" ht="15">
      <c r="A176" s="10" t="s">
        <v>809</v>
      </c>
      <c r="B176" s="10" t="s">
        <v>685</v>
      </c>
    </row>
    <row r="177" spans="1:2" ht="15">
      <c r="A177" s="10" t="s">
        <v>810</v>
      </c>
      <c r="B177" s="10" t="s">
        <v>645</v>
      </c>
    </row>
    <row r="178" spans="1:2" ht="15">
      <c r="A178" s="10" t="s">
        <v>811</v>
      </c>
      <c r="B178" s="10" t="s">
        <v>653</v>
      </c>
    </row>
    <row r="179" spans="1:2" ht="15">
      <c r="A179" s="10" t="s">
        <v>812</v>
      </c>
      <c r="B179" s="10" t="s">
        <v>699</v>
      </c>
    </row>
    <row r="180" spans="1:2" ht="15">
      <c r="A180" s="10" t="s">
        <v>813</v>
      </c>
      <c r="B180" s="10" t="s">
        <v>645</v>
      </c>
    </row>
    <row r="181" spans="1:2" ht="15">
      <c r="A181" s="10" t="s">
        <v>814</v>
      </c>
      <c r="B181" s="10" t="s">
        <v>685</v>
      </c>
    </row>
    <row r="182" spans="1:2" ht="15">
      <c r="A182" s="10" t="s">
        <v>815</v>
      </c>
      <c r="B182" s="10" t="s">
        <v>631</v>
      </c>
    </row>
    <row r="183" spans="1:2" ht="15">
      <c r="A183" s="10" t="s">
        <v>816</v>
      </c>
      <c r="B183" s="10" t="s">
        <v>701</v>
      </c>
    </row>
    <row r="184" spans="1:2" ht="15">
      <c r="A184" s="10" t="s">
        <v>817</v>
      </c>
      <c r="B184" s="10" t="s">
        <v>626</v>
      </c>
    </row>
    <row r="185" spans="1:2" ht="15">
      <c r="A185" s="10" t="s">
        <v>818</v>
      </c>
      <c r="B185" s="10" t="s">
        <v>628</v>
      </c>
    </row>
    <row r="186" spans="1:2" ht="15">
      <c r="A186" s="10" t="s">
        <v>819</v>
      </c>
      <c r="B186" s="10" t="s">
        <v>631</v>
      </c>
    </row>
    <row r="187" spans="1:2" ht="15">
      <c r="A187" s="10" t="s">
        <v>820</v>
      </c>
      <c r="B187" s="10" t="s">
        <v>636</v>
      </c>
    </row>
    <row r="188" spans="1:2" ht="15">
      <c r="A188" s="10" t="s">
        <v>821</v>
      </c>
      <c r="B188" s="10" t="s">
        <v>641</v>
      </c>
    </row>
    <row r="189" spans="1:2" ht="15">
      <c r="A189" s="10" t="s">
        <v>822</v>
      </c>
      <c r="B189" s="10" t="s">
        <v>636</v>
      </c>
    </row>
    <row r="190" spans="1:2" ht="15">
      <c r="A190" s="10" t="s">
        <v>823</v>
      </c>
      <c r="B190" s="10" t="s">
        <v>685</v>
      </c>
    </row>
    <row r="191" spans="1:2" ht="15">
      <c r="A191" s="10" t="s">
        <v>824</v>
      </c>
      <c r="B191" s="10" t="s">
        <v>630</v>
      </c>
    </row>
    <row r="192" spans="1:2" ht="15">
      <c r="A192" s="10" t="s">
        <v>825</v>
      </c>
      <c r="B192" s="10" t="s">
        <v>633</v>
      </c>
    </row>
    <row r="193" spans="1:2" ht="15">
      <c r="A193" s="10" t="s">
        <v>826</v>
      </c>
      <c r="B193" s="10" t="s">
        <v>709</v>
      </c>
    </row>
    <row r="194" spans="1:2" ht="15">
      <c r="A194" s="10" t="s">
        <v>827</v>
      </c>
      <c r="B194" s="10" t="s">
        <v>619</v>
      </c>
    </row>
    <row r="195" spans="1:2" ht="15">
      <c r="A195" s="10" t="s">
        <v>828</v>
      </c>
      <c r="B195" s="10" t="s">
        <v>610</v>
      </c>
    </row>
    <row r="196" spans="1:2" ht="15">
      <c r="A196" s="10" t="s">
        <v>829</v>
      </c>
      <c r="B196" s="10" t="s">
        <v>664</v>
      </c>
    </row>
    <row r="197" spans="1:2" ht="15">
      <c r="A197" s="10" t="s">
        <v>830</v>
      </c>
      <c r="B197" s="10" t="s">
        <v>651</v>
      </c>
    </row>
    <row r="198" spans="1:2" ht="15">
      <c r="A198" s="10" t="s">
        <v>831</v>
      </c>
      <c r="B198" s="10" t="s">
        <v>613</v>
      </c>
    </row>
    <row r="199" spans="1:2" ht="15">
      <c r="A199" s="10" t="s">
        <v>832</v>
      </c>
      <c r="B199" s="10" t="s">
        <v>613</v>
      </c>
    </row>
    <row r="200" spans="1:2" ht="15">
      <c r="A200" s="10" t="s">
        <v>833</v>
      </c>
      <c r="B200" s="10" t="s">
        <v>628</v>
      </c>
    </row>
    <row r="201" spans="1:2" ht="15">
      <c r="A201" s="10" t="s">
        <v>834</v>
      </c>
      <c r="B201" s="10" t="s">
        <v>624</v>
      </c>
    </row>
    <row r="202" spans="1:2" ht="15">
      <c r="A202" s="10" t="s">
        <v>835</v>
      </c>
      <c r="B202" s="10" t="s">
        <v>836</v>
      </c>
    </row>
    <row r="203" spans="1:2" ht="15">
      <c r="A203" s="10" t="s">
        <v>837</v>
      </c>
      <c r="B203" s="10" t="s">
        <v>617</v>
      </c>
    </row>
    <row r="204" spans="1:2" ht="15">
      <c r="A204" s="10" t="s">
        <v>838</v>
      </c>
      <c r="B204" s="10" t="s">
        <v>839</v>
      </c>
    </row>
    <row r="205" spans="1:2" ht="15">
      <c r="A205" s="10" t="s">
        <v>840</v>
      </c>
      <c r="B205" s="10" t="s">
        <v>649</v>
      </c>
    </row>
    <row r="206" spans="1:2" ht="15">
      <c r="A206" s="10" t="s">
        <v>841</v>
      </c>
      <c r="B206" s="10" t="s">
        <v>638</v>
      </c>
    </row>
    <row r="207" spans="1:2" ht="15">
      <c r="A207" s="10" t="s">
        <v>842</v>
      </c>
      <c r="B207" s="10" t="s">
        <v>619</v>
      </c>
    </row>
    <row r="208" spans="1:2" ht="15">
      <c r="A208" s="10" t="s">
        <v>843</v>
      </c>
      <c r="B208" s="10" t="s">
        <v>664</v>
      </c>
    </row>
    <row r="209" spans="1:2" ht="15">
      <c r="A209" s="10" t="s">
        <v>844</v>
      </c>
      <c r="B209" s="10" t="s">
        <v>679</v>
      </c>
    </row>
    <row r="210" spans="1:2" ht="15">
      <c r="A210" s="10" t="s">
        <v>845</v>
      </c>
      <c r="B210" s="10" t="s">
        <v>645</v>
      </c>
    </row>
    <row r="211" spans="1:2" ht="15">
      <c r="A211" s="10" t="s">
        <v>846</v>
      </c>
      <c r="B211" s="10" t="s">
        <v>626</v>
      </c>
    </row>
    <row r="212" spans="1:2" ht="15">
      <c r="A212" s="10" t="s">
        <v>847</v>
      </c>
      <c r="B212" s="10" t="s">
        <v>615</v>
      </c>
    </row>
    <row r="213" spans="1:2" ht="15">
      <c r="A213" s="10" t="s">
        <v>848</v>
      </c>
      <c r="B213" s="10" t="s">
        <v>621</v>
      </c>
    </row>
    <row r="214" spans="1:2" ht="15">
      <c r="A214" s="10" t="s">
        <v>849</v>
      </c>
      <c r="B214" s="10" t="s">
        <v>638</v>
      </c>
    </row>
    <row r="215" spans="1:2" ht="15">
      <c r="A215" s="10" t="s">
        <v>850</v>
      </c>
      <c r="B215" s="10" t="s">
        <v>621</v>
      </c>
    </row>
    <row r="216" spans="1:2" ht="15">
      <c r="A216" s="10" t="s">
        <v>851</v>
      </c>
      <c r="B216" s="10" t="s">
        <v>649</v>
      </c>
    </row>
    <row r="217" spans="1:2" ht="15">
      <c r="A217" s="10" t="s">
        <v>852</v>
      </c>
      <c r="B217" s="10" t="s">
        <v>645</v>
      </c>
    </row>
    <row r="218" spans="1:2" ht="15">
      <c r="A218" s="10" t="s">
        <v>853</v>
      </c>
      <c r="B218" s="10" t="s">
        <v>615</v>
      </c>
    </row>
    <row r="219" spans="1:2" ht="15">
      <c r="A219" s="10" t="s">
        <v>854</v>
      </c>
      <c r="B219" s="10" t="s">
        <v>839</v>
      </c>
    </row>
    <row r="220" spans="1:2" ht="15">
      <c r="A220" s="10" t="s">
        <v>855</v>
      </c>
      <c r="B220" s="10" t="s">
        <v>626</v>
      </c>
    </row>
    <row r="221" spans="1:2" ht="15">
      <c r="A221" s="10" t="s">
        <v>856</v>
      </c>
      <c r="B221" s="10" t="s">
        <v>651</v>
      </c>
    </row>
    <row r="222" spans="1:2" ht="15">
      <c r="A222" s="10" t="s">
        <v>857</v>
      </c>
      <c r="B222" s="10" t="s">
        <v>645</v>
      </c>
    </row>
    <row r="223" spans="1:2" ht="15">
      <c r="A223" s="10" t="s">
        <v>858</v>
      </c>
      <c r="B223" s="10" t="s">
        <v>633</v>
      </c>
    </row>
    <row r="224" spans="1:2" ht="15">
      <c r="A224" s="10" t="s">
        <v>859</v>
      </c>
      <c r="B224" s="10" t="s">
        <v>615</v>
      </c>
    </row>
    <row r="225" spans="1:2" ht="15">
      <c r="A225" s="10" t="s">
        <v>860</v>
      </c>
      <c r="B225" s="10" t="s">
        <v>679</v>
      </c>
    </row>
    <row r="226" spans="1:2" ht="15">
      <c r="A226" s="10" t="s">
        <v>861</v>
      </c>
      <c r="B226" s="10" t="s">
        <v>615</v>
      </c>
    </row>
    <row r="227" spans="1:2" ht="15">
      <c r="A227" s="10" t="s">
        <v>862</v>
      </c>
      <c r="B227" s="10" t="s">
        <v>617</v>
      </c>
    </row>
    <row r="228" spans="1:2" ht="15">
      <c r="A228" s="10" t="s">
        <v>863</v>
      </c>
      <c r="B228" s="10" t="s">
        <v>615</v>
      </c>
    </row>
    <row r="229" spans="1:2" ht="15">
      <c r="A229" s="10" t="s">
        <v>864</v>
      </c>
      <c r="B229" s="10" t="s">
        <v>651</v>
      </c>
    </row>
    <row r="230" spans="1:2" ht="15">
      <c r="A230" s="10" t="s">
        <v>865</v>
      </c>
      <c r="B230" s="10" t="s">
        <v>624</v>
      </c>
    </row>
    <row r="231" spans="1:2" ht="15">
      <c r="A231" s="10" t="s">
        <v>866</v>
      </c>
      <c r="B231" s="10" t="s">
        <v>613</v>
      </c>
    </row>
    <row r="232" spans="1:2" ht="15">
      <c r="A232" s="10" t="s">
        <v>867</v>
      </c>
      <c r="B232" s="10" t="s">
        <v>651</v>
      </c>
    </row>
    <row r="233" spans="1:2" ht="15">
      <c r="A233" s="10" t="s">
        <v>868</v>
      </c>
      <c r="B233" s="10" t="s">
        <v>638</v>
      </c>
    </row>
    <row r="234" spans="1:2" ht="15">
      <c r="A234" s="10" t="s">
        <v>869</v>
      </c>
      <c r="B234" s="10" t="s">
        <v>626</v>
      </c>
    </row>
    <row r="235" spans="1:2" ht="15">
      <c r="A235" s="10" t="s">
        <v>870</v>
      </c>
      <c r="B235" s="10" t="s">
        <v>610</v>
      </c>
    </row>
    <row r="236" spans="1:2" ht="15">
      <c r="A236" s="10" t="s">
        <v>871</v>
      </c>
      <c r="B236" s="10" t="s">
        <v>626</v>
      </c>
    </row>
    <row r="237" spans="1:2" ht="15">
      <c r="A237" s="10" t="s">
        <v>872</v>
      </c>
      <c r="B237" s="10" t="s">
        <v>643</v>
      </c>
    </row>
    <row r="238" spans="1:2" ht="15">
      <c r="A238" s="10" t="s">
        <v>873</v>
      </c>
      <c r="B238" s="10" t="s">
        <v>630</v>
      </c>
    </row>
    <row r="239" spans="1:2" ht="15">
      <c r="A239" s="10" t="s">
        <v>874</v>
      </c>
      <c r="B239" s="10" t="s">
        <v>621</v>
      </c>
    </row>
    <row r="240" spans="1:2" ht="15">
      <c r="A240" s="10" t="s">
        <v>875</v>
      </c>
      <c r="B240" s="10" t="s">
        <v>613</v>
      </c>
    </row>
    <row r="241" spans="1:2" ht="15">
      <c r="A241" s="10" t="s">
        <v>876</v>
      </c>
      <c r="B241" s="10" t="s">
        <v>649</v>
      </c>
    </row>
    <row r="242" spans="1:2" ht="15">
      <c r="A242" s="10" t="s">
        <v>877</v>
      </c>
      <c r="B242" s="10" t="s">
        <v>621</v>
      </c>
    </row>
    <row r="243" spans="1:2" ht="15">
      <c r="A243" s="10" t="s">
        <v>878</v>
      </c>
      <c r="B243" s="10" t="s">
        <v>649</v>
      </c>
    </row>
    <row r="244" spans="1:2" ht="15">
      <c r="A244" s="10" t="s">
        <v>879</v>
      </c>
      <c r="B244" s="10" t="s">
        <v>630</v>
      </c>
    </row>
    <row r="245" spans="1:2" ht="15">
      <c r="A245" s="10" t="s">
        <v>880</v>
      </c>
      <c r="B245" s="10" t="s">
        <v>699</v>
      </c>
    </row>
    <row r="246" spans="1:2" ht="15">
      <c r="A246" s="10" t="s">
        <v>881</v>
      </c>
      <c r="B246" s="10" t="s">
        <v>645</v>
      </c>
    </row>
    <row r="247" spans="1:2" ht="15">
      <c r="A247" s="10" t="s">
        <v>882</v>
      </c>
      <c r="B247" s="10" t="s">
        <v>641</v>
      </c>
    </row>
    <row r="248" spans="1:2" ht="15">
      <c r="A248" s="10" t="s">
        <v>883</v>
      </c>
      <c r="B248" s="10" t="s">
        <v>645</v>
      </c>
    </row>
    <row r="249" spans="1:2" ht="15">
      <c r="A249" s="10" t="s">
        <v>884</v>
      </c>
      <c r="B249" s="10" t="s">
        <v>638</v>
      </c>
    </row>
    <row r="250" spans="1:2" ht="15">
      <c r="A250" s="10" t="s">
        <v>885</v>
      </c>
      <c r="B250" s="10" t="s">
        <v>615</v>
      </c>
    </row>
    <row r="251" spans="1:2" ht="15">
      <c r="A251" s="10" t="s">
        <v>886</v>
      </c>
      <c r="B251" s="10" t="s">
        <v>699</v>
      </c>
    </row>
    <row r="252" spans="1:2" ht="15">
      <c r="A252" s="10" t="s">
        <v>887</v>
      </c>
      <c r="B252" s="10" t="s">
        <v>709</v>
      </c>
    </row>
    <row r="253" spans="1:2" ht="15">
      <c r="A253" s="10" t="s">
        <v>888</v>
      </c>
      <c r="B253" s="10" t="s">
        <v>685</v>
      </c>
    </row>
    <row r="254" spans="1:2" ht="15">
      <c r="A254" s="10" t="s">
        <v>889</v>
      </c>
      <c r="B254" s="10" t="s">
        <v>613</v>
      </c>
    </row>
    <row r="255" spans="1:2" ht="15">
      <c r="A255" s="10" t="s">
        <v>890</v>
      </c>
      <c r="B255" s="10" t="s">
        <v>653</v>
      </c>
    </row>
    <row r="256" spans="1:2" ht="15">
      <c r="A256" s="10" t="s">
        <v>891</v>
      </c>
      <c r="B256" s="10" t="s">
        <v>664</v>
      </c>
    </row>
    <row r="257" spans="1:2" ht="15">
      <c r="A257" s="10" t="s">
        <v>892</v>
      </c>
      <c r="B257" s="10" t="s">
        <v>636</v>
      </c>
    </row>
    <row r="258" spans="1:2" ht="15">
      <c r="A258" s="10" t="s">
        <v>893</v>
      </c>
      <c r="B258" s="10" t="s">
        <v>679</v>
      </c>
    </row>
    <row r="259" spans="1:2" ht="15">
      <c r="A259" s="10" t="s">
        <v>894</v>
      </c>
      <c r="B259" s="10" t="s">
        <v>636</v>
      </c>
    </row>
    <row r="260" spans="1:2" ht="15">
      <c r="A260" s="10" t="s">
        <v>895</v>
      </c>
      <c r="B260" s="10" t="s">
        <v>630</v>
      </c>
    </row>
    <row r="261" spans="1:2" ht="15">
      <c r="A261" s="10" t="s">
        <v>896</v>
      </c>
      <c r="B261" s="10" t="s">
        <v>628</v>
      </c>
    </row>
    <row r="262" spans="1:2" ht="15">
      <c r="A262" s="10" t="s">
        <v>897</v>
      </c>
      <c r="B262" s="10" t="s">
        <v>649</v>
      </c>
    </row>
    <row r="263" spans="1:2" ht="15">
      <c r="A263" s="10" t="s">
        <v>898</v>
      </c>
      <c r="B263" s="10" t="s">
        <v>633</v>
      </c>
    </row>
    <row r="264" spans="1:2" ht="15">
      <c r="A264" s="10" t="s">
        <v>899</v>
      </c>
      <c r="B264" s="10" t="s">
        <v>643</v>
      </c>
    </row>
    <row r="265" spans="1:2" ht="15">
      <c r="A265" s="10" t="s">
        <v>900</v>
      </c>
      <c r="B265" s="10" t="s">
        <v>649</v>
      </c>
    </row>
    <row r="266" spans="1:2" ht="15">
      <c r="A266" s="10" t="s">
        <v>901</v>
      </c>
      <c r="B266" s="10" t="s">
        <v>638</v>
      </c>
    </row>
    <row r="267" spans="1:2" ht="15">
      <c r="A267" s="10" t="s">
        <v>902</v>
      </c>
      <c r="B267" s="10" t="s">
        <v>679</v>
      </c>
    </row>
    <row r="268" spans="1:2" ht="15">
      <c r="A268" s="10" t="s">
        <v>903</v>
      </c>
      <c r="B268" s="10" t="s">
        <v>699</v>
      </c>
    </row>
    <row r="269" spans="1:2" ht="15">
      <c r="A269" s="10" t="s">
        <v>904</v>
      </c>
      <c r="B269" s="10" t="s">
        <v>624</v>
      </c>
    </row>
    <row r="270" spans="1:2" ht="15">
      <c r="A270" s="10" t="s">
        <v>905</v>
      </c>
      <c r="B270" s="10" t="s">
        <v>699</v>
      </c>
    </row>
    <row r="271" spans="1:2" ht="15">
      <c r="A271" s="10" t="s">
        <v>906</v>
      </c>
      <c r="B271" s="10" t="s">
        <v>626</v>
      </c>
    </row>
    <row r="272" spans="1:2" ht="15">
      <c r="A272" s="10" t="s">
        <v>907</v>
      </c>
      <c r="B272" s="10" t="s">
        <v>699</v>
      </c>
    </row>
    <row r="273" spans="1:2" ht="15">
      <c r="A273" s="10" t="s">
        <v>908</v>
      </c>
      <c r="B273" s="10" t="s">
        <v>636</v>
      </c>
    </row>
    <row r="274" spans="1:2" ht="15">
      <c r="A274" s="10" t="s">
        <v>909</v>
      </c>
      <c r="B274" s="10" t="s">
        <v>636</v>
      </c>
    </row>
    <row r="275" spans="1:2" ht="15">
      <c r="A275" s="10" t="s">
        <v>910</v>
      </c>
      <c r="B275" s="10" t="s">
        <v>626</v>
      </c>
    </row>
    <row r="276" spans="1:2" ht="15">
      <c r="A276" s="10" t="s">
        <v>911</v>
      </c>
      <c r="B276" s="10" t="s">
        <v>638</v>
      </c>
    </row>
    <row r="277" spans="1:2" ht="15">
      <c r="A277" s="10" t="s">
        <v>912</v>
      </c>
      <c r="B277" s="10" t="s">
        <v>619</v>
      </c>
    </row>
    <row r="278" spans="1:2" ht="15">
      <c r="A278" s="10" t="s">
        <v>913</v>
      </c>
      <c r="B278" s="10" t="s">
        <v>615</v>
      </c>
    </row>
    <row r="279" spans="1:2" ht="15">
      <c r="A279" s="10" t="s">
        <v>914</v>
      </c>
      <c r="B279" s="10" t="s">
        <v>643</v>
      </c>
    </row>
    <row r="280" spans="1:2" ht="15">
      <c r="A280" s="10" t="s">
        <v>915</v>
      </c>
      <c r="B280" s="10" t="s">
        <v>636</v>
      </c>
    </row>
    <row r="281" spans="1:2" ht="15">
      <c r="A281" s="10" t="s">
        <v>916</v>
      </c>
      <c r="B281" s="10" t="s">
        <v>615</v>
      </c>
    </row>
    <row r="282" spans="1:2" ht="15">
      <c r="A282" s="10" t="s">
        <v>917</v>
      </c>
      <c r="B282" s="10" t="s">
        <v>701</v>
      </c>
    </row>
    <row r="283" spans="1:2" ht="15">
      <c r="A283" s="10" t="s">
        <v>918</v>
      </c>
      <c r="B283" s="10" t="s">
        <v>636</v>
      </c>
    </row>
    <row r="284" spans="1:2" ht="15">
      <c r="A284" s="10" t="s">
        <v>919</v>
      </c>
      <c r="B284" s="10" t="s">
        <v>617</v>
      </c>
    </row>
    <row r="285" spans="1:2" ht="15">
      <c r="A285" s="10" t="s">
        <v>920</v>
      </c>
      <c r="B285" s="10" t="s">
        <v>636</v>
      </c>
    </row>
    <row r="286" spans="1:2" ht="15">
      <c r="A286" s="10" t="s">
        <v>921</v>
      </c>
      <c r="B286" s="10" t="s">
        <v>631</v>
      </c>
    </row>
    <row r="287" spans="1:2" ht="15">
      <c r="A287" s="10" t="s">
        <v>922</v>
      </c>
      <c r="B287" s="10" t="s">
        <v>626</v>
      </c>
    </row>
    <row r="288" spans="1:2" ht="15">
      <c r="A288" s="10" t="s">
        <v>923</v>
      </c>
      <c r="B288" s="10" t="s">
        <v>651</v>
      </c>
    </row>
    <row r="289" spans="1:2" ht="15">
      <c r="A289" s="10" t="s">
        <v>924</v>
      </c>
      <c r="B289" s="10" t="s">
        <v>631</v>
      </c>
    </row>
    <row r="290" spans="1:2" ht="15">
      <c r="A290" s="10" t="s">
        <v>925</v>
      </c>
      <c r="B290" s="10" t="s">
        <v>619</v>
      </c>
    </row>
    <row r="291" spans="1:2" ht="15">
      <c r="A291" s="10" t="s">
        <v>926</v>
      </c>
      <c r="B291" s="10" t="s">
        <v>626</v>
      </c>
    </row>
    <row r="292" spans="1:2" ht="15">
      <c r="A292" s="10" t="s">
        <v>927</v>
      </c>
      <c r="B292" s="10" t="s">
        <v>626</v>
      </c>
    </row>
    <row r="293" spans="1:2" ht="15">
      <c r="A293" s="10" t="s">
        <v>928</v>
      </c>
      <c r="B293" s="10" t="s">
        <v>649</v>
      </c>
    </row>
    <row r="294" spans="1:2" ht="15">
      <c r="A294" s="10" t="s">
        <v>929</v>
      </c>
      <c r="B294" s="10" t="s">
        <v>613</v>
      </c>
    </row>
    <row r="295" spans="1:2" ht="15">
      <c r="A295" s="10" t="s">
        <v>930</v>
      </c>
      <c r="B295" s="10" t="s">
        <v>649</v>
      </c>
    </row>
    <row r="296" spans="1:2" ht="15">
      <c r="A296" s="10" t="s">
        <v>931</v>
      </c>
      <c r="B296" s="10" t="s">
        <v>626</v>
      </c>
    </row>
    <row r="297" spans="1:2" ht="15">
      <c r="A297" s="10" t="s">
        <v>932</v>
      </c>
      <c r="B297" s="10" t="s">
        <v>626</v>
      </c>
    </row>
    <row r="298" spans="1:2" ht="15">
      <c r="A298" s="10" t="s">
        <v>933</v>
      </c>
      <c r="B298" s="10" t="s">
        <v>617</v>
      </c>
    </row>
    <row r="299" spans="1:2" ht="15">
      <c r="A299" s="10" t="s">
        <v>934</v>
      </c>
      <c r="B299" s="10" t="s">
        <v>709</v>
      </c>
    </row>
    <row r="300" spans="1:2" ht="15">
      <c r="A300" s="10" t="s">
        <v>935</v>
      </c>
      <c r="B300" s="10" t="s">
        <v>636</v>
      </c>
    </row>
    <row r="301" spans="1:2" ht="15">
      <c r="A301" s="10" t="s">
        <v>936</v>
      </c>
      <c r="B301" s="10" t="s">
        <v>615</v>
      </c>
    </row>
    <row r="302" spans="1:2" ht="15">
      <c r="A302" s="10" t="s">
        <v>937</v>
      </c>
      <c r="B302" s="10" t="s">
        <v>630</v>
      </c>
    </row>
    <row r="303" spans="1:2" ht="15">
      <c r="A303" s="10" t="s">
        <v>938</v>
      </c>
      <c r="B303" s="10" t="s">
        <v>836</v>
      </c>
    </row>
    <row r="304" spans="1:2" ht="15">
      <c r="A304" s="10" t="s">
        <v>939</v>
      </c>
      <c r="B304" s="10" t="s">
        <v>651</v>
      </c>
    </row>
    <row r="305" spans="1:2" ht="15">
      <c r="A305" s="10" t="s">
        <v>940</v>
      </c>
      <c r="B305" s="10" t="s">
        <v>709</v>
      </c>
    </row>
    <row r="306" spans="1:2" ht="15">
      <c r="A306" s="10" t="s">
        <v>941</v>
      </c>
      <c r="B306" s="10" t="s">
        <v>699</v>
      </c>
    </row>
    <row r="307" spans="1:2" ht="15">
      <c r="A307" s="10" t="s">
        <v>942</v>
      </c>
      <c r="B307" s="10" t="s">
        <v>645</v>
      </c>
    </row>
    <row r="308" spans="1:2" ht="15">
      <c r="A308" s="10" t="s">
        <v>943</v>
      </c>
      <c r="B308" s="10" t="s">
        <v>638</v>
      </c>
    </row>
    <row r="309" spans="1:2" ht="15">
      <c r="A309" s="10" t="s">
        <v>944</v>
      </c>
      <c r="B309" s="10" t="s">
        <v>633</v>
      </c>
    </row>
    <row r="310" spans="1:2" ht="15">
      <c r="A310" s="10" t="s">
        <v>945</v>
      </c>
      <c r="B310" s="10" t="s">
        <v>633</v>
      </c>
    </row>
    <row r="311" spans="1:2" ht="15">
      <c r="A311" s="10" t="s">
        <v>946</v>
      </c>
      <c r="B311" s="10" t="s">
        <v>617</v>
      </c>
    </row>
    <row r="312" spans="1:2" ht="15">
      <c r="A312" s="10" t="s">
        <v>947</v>
      </c>
      <c r="B312" s="10" t="s">
        <v>633</v>
      </c>
    </row>
    <row r="313" spans="1:2" ht="15">
      <c r="A313" s="10" t="s">
        <v>948</v>
      </c>
      <c r="B313" s="10" t="s">
        <v>701</v>
      </c>
    </row>
    <row r="314" spans="1:2" ht="15">
      <c r="A314" s="10" t="s">
        <v>949</v>
      </c>
      <c r="B314" s="10" t="s">
        <v>626</v>
      </c>
    </row>
    <row r="315" spans="1:2" ht="15">
      <c r="A315" s="10" t="s">
        <v>950</v>
      </c>
      <c r="B315" s="10" t="s">
        <v>679</v>
      </c>
    </row>
    <row r="316" spans="1:2" ht="15">
      <c r="A316" s="10" t="s">
        <v>951</v>
      </c>
      <c r="B316" s="10" t="s">
        <v>615</v>
      </c>
    </row>
    <row r="317" spans="1:2" ht="15">
      <c r="A317" s="10" t="s">
        <v>952</v>
      </c>
      <c r="B317" s="10" t="s">
        <v>626</v>
      </c>
    </row>
    <row r="318" spans="1:2" ht="15">
      <c r="A318" s="10" t="s">
        <v>953</v>
      </c>
      <c r="B318" s="10" t="s">
        <v>633</v>
      </c>
    </row>
    <row r="319" spans="1:2" ht="15">
      <c r="A319" s="10" t="s">
        <v>954</v>
      </c>
      <c r="B319" s="10" t="s">
        <v>636</v>
      </c>
    </row>
    <row r="320" spans="1:2" ht="15">
      <c r="A320" s="10" t="s">
        <v>955</v>
      </c>
      <c r="B320" s="10" t="s">
        <v>685</v>
      </c>
    </row>
    <row r="321" spans="1:2" ht="15">
      <c r="A321" s="10" t="s">
        <v>956</v>
      </c>
      <c r="B321" s="10" t="s">
        <v>633</v>
      </c>
    </row>
    <row r="322" spans="1:2" ht="15">
      <c r="A322" s="10" t="s">
        <v>957</v>
      </c>
      <c r="B322" s="10" t="s">
        <v>626</v>
      </c>
    </row>
    <row r="323" spans="1:2" ht="15">
      <c r="A323" s="10" t="s">
        <v>958</v>
      </c>
      <c r="B323" s="10" t="s">
        <v>638</v>
      </c>
    </row>
    <row r="324" spans="1:2" ht="15">
      <c r="A324" s="10" t="s">
        <v>959</v>
      </c>
      <c r="B324" s="10" t="s">
        <v>626</v>
      </c>
    </row>
    <row r="325" spans="1:2" ht="15">
      <c r="A325" s="10" t="s">
        <v>960</v>
      </c>
      <c r="B325" s="10" t="s">
        <v>645</v>
      </c>
    </row>
    <row r="326" spans="1:2" ht="15">
      <c r="A326" s="10" t="s">
        <v>961</v>
      </c>
      <c r="B326" s="10" t="s">
        <v>630</v>
      </c>
    </row>
    <row r="327" spans="1:2" ht="15">
      <c r="A327" s="10" t="s">
        <v>962</v>
      </c>
      <c r="B327" s="10" t="s">
        <v>631</v>
      </c>
    </row>
    <row r="328" spans="1:2" ht="15">
      <c r="A328" s="10" t="s">
        <v>963</v>
      </c>
      <c r="B328" s="10" t="s">
        <v>619</v>
      </c>
    </row>
    <row r="329" spans="1:2" ht="15">
      <c r="A329" s="10" t="s">
        <v>964</v>
      </c>
      <c r="B329" s="10" t="s">
        <v>619</v>
      </c>
    </row>
    <row r="330" spans="1:2" ht="15">
      <c r="A330" s="10" t="s">
        <v>965</v>
      </c>
      <c r="B330" s="10" t="s">
        <v>619</v>
      </c>
    </row>
    <row r="331" spans="1:2" ht="15">
      <c r="A331" s="10" t="s">
        <v>966</v>
      </c>
      <c r="B331" s="10" t="s">
        <v>685</v>
      </c>
    </row>
    <row r="332" spans="1:2" ht="15">
      <c r="A332" s="10" t="s">
        <v>967</v>
      </c>
      <c r="B332" s="10" t="s">
        <v>638</v>
      </c>
    </row>
    <row r="333" spans="1:2" ht="15">
      <c r="A333" s="10" t="s">
        <v>968</v>
      </c>
      <c r="B333" s="10" t="s">
        <v>643</v>
      </c>
    </row>
    <row r="334" spans="1:2" ht="15">
      <c r="A334" s="10" t="s">
        <v>969</v>
      </c>
      <c r="B334" s="10" t="s">
        <v>638</v>
      </c>
    </row>
    <row r="335" spans="1:2" ht="15">
      <c r="A335" s="10" t="s">
        <v>970</v>
      </c>
      <c r="B335" s="10" t="s">
        <v>636</v>
      </c>
    </row>
    <row r="336" spans="1:2" ht="15">
      <c r="A336" s="10" t="s">
        <v>971</v>
      </c>
      <c r="B336" s="10" t="s">
        <v>638</v>
      </c>
    </row>
    <row r="337" spans="1:2" ht="15">
      <c r="A337" s="10" t="s">
        <v>972</v>
      </c>
      <c r="B337" s="10" t="s">
        <v>621</v>
      </c>
    </row>
    <row r="338" spans="1:2" ht="15">
      <c r="A338" s="10" t="s">
        <v>973</v>
      </c>
      <c r="B338" s="10" t="s">
        <v>645</v>
      </c>
    </row>
    <row r="339" spans="1:2" ht="15">
      <c r="A339" s="10" t="s">
        <v>974</v>
      </c>
      <c r="B339" s="10" t="s">
        <v>615</v>
      </c>
    </row>
    <row r="340" spans="1:2" ht="15">
      <c r="A340" s="10" t="s">
        <v>975</v>
      </c>
      <c r="B340" s="10" t="s">
        <v>624</v>
      </c>
    </row>
    <row r="341" spans="1:2" ht="15">
      <c r="A341" s="10" t="s">
        <v>976</v>
      </c>
      <c r="B341" s="10" t="s">
        <v>664</v>
      </c>
    </row>
    <row r="342" spans="1:2" ht="15">
      <c r="A342" s="10" t="s">
        <v>977</v>
      </c>
      <c r="B342" s="10" t="s">
        <v>638</v>
      </c>
    </row>
    <row r="343" spans="1:2" ht="15">
      <c r="A343" s="10" t="s">
        <v>978</v>
      </c>
      <c r="B343" s="10" t="s">
        <v>615</v>
      </c>
    </row>
    <row r="344" spans="1:2" ht="15">
      <c r="A344" s="10" t="s">
        <v>979</v>
      </c>
      <c r="B344" s="10" t="s">
        <v>626</v>
      </c>
    </row>
    <row r="345" spans="1:2" ht="15">
      <c r="A345" s="10" t="s">
        <v>980</v>
      </c>
      <c r="B345" s="10" t="s">
        <v>633</v>
      </c>
    </row>
    <row r="346" spans="1:2" ht="15">
      <c r="A346" s="10" t="s">
        <v>981</v>
      </c>
      <c r="B346" s="10" t="s">
        <v>709</v>
      </c>
    </row>
    <row r="347" spans="1:2" ht="15">
      <c r="A347" s="10" t="s">
        <v>982</v>
      </c>
      <c r="B347" s="10" t="s">
        <v>836</v>
      </c>
    </row>
    <row r="348" spans="1:2" ht="15">
      <c r="A348" s="10" t="s">
        <v>983</v>
      </c>
      <c r="B348" s="10" t="s">
        <v>638</v>
      </c>
    </row>
    <row r="349" spans="1:2" ht="15">
      <c r="A349" s="10" t="s">
        <v>984</v>
      </c>
      <c r="B349" s="10" t="s">
        <v>626</v>
      </c>
    </row>
    <row r="350" spans="1:2" ht="15">
      <c r="A350" s="10" t="s">
        <v>985</v>
      </c>
      <c r="B350" s="10" t="s">
        <v>685</v>
      </c>
    </row>
    <row r="351" spans="1:2" ht="15">
      <c r="A351" s="10" t="s">
        <v>986</v>
      </c>
      <c r="B351" s="10" t="s">
        <v>836</v>
      </c>
    </row>
    <row r="352" spans="1:2" ht="15">
      <c r="A352" s="10" t="s">
        <v>987</v>
      </c>
      <c r="B352" s="10" t="s">
        <v>626</v>
      </c>
    </row>
    <row r="353" spans="1:2" ht="15">
      <c r="A353" s="10" t="s">
        <v>988</v>
      </c>
      <c r="B353" s="10" t="s">
        <v>626</v>
      </c>
    </row>
    <row r="354" spans="1:2" ht="15">
      <c r="A354" s="10" t="s">
        <v>989</v>
      </c>
      <c r="B354" s="10" t="s">
        <v>685</v>
      </c>
    </row>
    <row r="355" spans="1:2" ht="15">
      <c r="A355" s="10" t="s">
        <v>990</v>
      </c>
      <c r="B355" s="10" t="s">
        <v>621</v>
      </c>
    </row>
    <row r="356" spans="1:2" ht="15">
      <c r="A356" s="10" t="s">
        <v>991</v>
      </c>
      <c r="B356" s="10" t="s">
        <v>626</v>
      </c>
    </row>
    <row r="357" spans="1:2" ht="15">
      <c r="A357" s="10" t="s">
        <v>992</v>
      </c>
      <c r="B357" s="10" t="s">
        <v>624</v>
      </c>
    </row>
    <row r="358" spans="1:2" ht="15">
      <c r="A358" s="10" t="s">
        <v>993</v>
      </c>
      <c r="B358" s="10" t="s">
        <v>624</v>
      </c>
    </row>
    <row r="359" spans="1:2" ht="15">
      <c r="A359" s="10" t="s">
        <v>994</v>
      </c>
      <c r="B359" s="10" t="s">
        <v>685</v>
      </c>
    </row>
    <row r="360" spans="1:2" ht="15">
      <c r="A360" s="10" t="s">
        <v>995</v>
      </c>
      <c r="B360" s="10" t="s">
        <v>630</v>
      </c>
    </row>
    <row r="361" spans="1:2" ht="15">
      <c r="A361" s="10" t="s">
        <v>996</v>
      </c>
      <c r="B361" s="10" t="s">
        <v>613</v>
      </c>
    </row>
    <row r="362" spans="1:2" ht="15">
      <c r="A362" s="10" t="s">
        <v>997</v>
      </c>
      <c r="B362" s="10" t="s">
        <v>624</v>
      </c>
    </row>
    <row r="363" spans="1:2" ht="15">
      <c r="A363" s="10" t="s">
        <v>998</v>
      </c>
      <c r="B363" s="10" t="s">
        <v>613</v>
      </c>
    </row>
    <row r="364" spans="1:2" ht="15">
      <c r="A364" s="10" t="s">
        <v>999</v>
      </c>
      <c r="B364" s="10" t="s">
        <v>638</v>
      </c>
    </row>
    <row r="365" spans="1:2" ht="15">
      <c r="A365" s="10" t="s">
        <v>1000</v>
      </c>
      <c r="B365" s="10" t="s">
        <v>709</v>
      </c>
    </row>
    <row r="366" spans="1:2" ht="15">
      <c r="A366" s="10" t="s">
        <v>1001</v>
      </c>
      <c r="B366" s="10" t="s">
        <v>621</v>
      </c>
    </row>
    <row r="367" spans="1:2" ht="15">
      <c r="A367" s="10" t="s">
        <v>1002</v>
      </c>
      <c r="B367" s="10" t="s">
        <v>615</v>
      </c>
    </row>
    <row r="368" spans="1:2" ht="15">
      <c r="A368" s="10" t="s">
        <v>1003</v>
      </c>
      <c r="B368" s="10" t="s">
        <v>701</v>
      </c>
    </row>
    <row r="369" spans="1:2" ht="15">
      <c r="A369" s="10" t="s">
        <v>1004</v>
      </c>
      <c r="B369" s="10" t="s">
        <v>619</v>
      </c>
    </row>
    <row r="370" spans="1:2" ht="15">
      <c r="A370" s="10" t="s">
        <v>1005</v>
      </c>
      <c r="B370" s="10" t="s">
        <v>636</v>
      </c>
    </row>
    <row r="371" spans="1:2" ht="15">
      <c r="A371" s="10" t="s">
        <v>1006</v>
      </c>
      <c r="B371" s="10" t="s">
        <v>633</v>
      </c>
    </row>
    <row r="372" spans="1:2" ht="15">
      <c r="A372" s="10" t="s">
        <v>1007</v>
      </c>
      <c r="B372" s="10" t="s">
        <v>633</v>
      </c>
    </row>
    <row r="373" spans="1:2" ht="15">
      <c r="A373" s="10" t="s">
        <v>1008</v>
      </c>
      <c r="B373" s="10" t="s">
        <v>621</v>
      </c>
    </row>
    <row r="374" spans="1:2" ht="15">
      <c r="A374" s="10" t="s">
        <v>1009</v>
      </c>
      <c r="B374" s="10" t="s">
        <v>615</v>
      </c>
    </row>
    <row r="375" spans="1:2" ht="15">
      <c r="A375" s="10" t="s">
        <v>1010</v>
      </c>
      <c r="B375" s="10" t="s">
        <v>685</v>
      </c>
    </row>
    <row r="376" spans="1:2" ht="15">
      <c r="A376" s="10" t="s">
        <v>1011</v>
      </c>
      <c r="B376" s="10" t="s">
        <v>631</v>
      </c>
    </row>
    <row r="377" spans="1:2" ht="15">
      <c r="A377" s="10" t="s">
        <v>1012</v>
      </c>
      <c r="B377" s="10" t="s">
        <v>685</v>
      </c>
    </row>
    <row r="378" spans="1:2" ht="15">
      <c r="A378" s="10" t="s">
        <v>1013</v>
      </c>
      <c r="B378" s="10" t="s">
        <v>699</v>
      </c>
    </row>
    <row r="379" spans="1:2" ht="15">
      <c r="A379" s="10" t="s">
        <v>1014</v>
      </c>
      <c r="B379" s="10" t="s">
        <v>624</v>
      </c>
    </row>
    <row r="380" spans="1:2" ht="15">
      <c r="A380" s="10" t="s">
        <v>1015</v>
      </c>
      <c r="B380" s="10" t="s">
        <v>664</v>
      </c>
    </row>
    <row r="381" spans="1:2" ht="15">
      <c r="A381" s="10" t="s">
        <v>1016</v>
      </c>
      <c r="B381" s="10" t="s">
        <v>619</v>
      </c>
    </row>
    <row r="382" spans="1:2" ht="15">
      <c r="A382" s="10" t="s">
        <v>1017</v>
      </c>
      <c r="B382" s="10" t="s">
        <v>613</v>
      </c>
    </row>
    <row r="383" spans="1:2" ht="15">
      <c r="A383" s="10" t="s">
        <v>1018</v>
      </c>
      <c r="B383" s="10" t="s">
        <v>621</v>
      </c>
    </row>
    <row r="384" spans="1:2" ht="15">
      <c r="A384" s="10" t="s">
        <v>1019</v>
      </c>
      <c r="B384" s="10" t="s">
        <v>699</v>
      </c>
    </row>
    <row r="385" spans="1:2" ht="15">
      <c r="A385" s="10" t="s">
        <v>1020</v>
      </c>
      <c r="B385" s="10" t="s">
        <v>615</v>
      </c>
    </row>
    <row r="386" spans="1:2" ht="15">
      <c r="A386" s="10" t="s">
        <v>1021</v>
      </c>
      <c r="B386" s="10" t="s">
        <v>701</v>
      </c>
    </row>
    <row r="387" spans="1:2" ht="15">
      <c r="A387" s="10" t="s">
        <v>1022</v>
      </c>
      <c r="B387" s="10" t="s">
        <v>621</v>
      </c>
    </row>
    <row r="388" spans="1:2" ht="15">
      <c r="A388" s="10" t="s">
        <v>1023</v>
      </c>
      <c r="B388" s="10" t="s">
        <v>653</v>
      </c>
    </row>
    <row r="389" spans="1:2" ht="15">
      <c r="A389" s="10" t="s">
        <v>1024</v>
      </c>
      <c r="B389" s="10" t="s">
        <v>613</v>
      </c>
    </row>
    <row r="390" spans="1:2" ht="15">
      <c r="A390" s="10" t="s">
        <v>1025</v>
      </c>
      <c r="B390" s="10" t="s">
        <v>615</v>
      </c>
    </row>
    <row r="391" spans="1:2" ht="15">
      <c r="A391" s="10" t="s">
        <v>1026</v>
      </c>
      <c r="B391" s="10" t="s">
        <v>636</v>
      </c>
    </row>
    <row r="392" spans="1:2" ht="15">
      <c r="A392" s="10" t="s">
        <v>1027</v>
      </c>
      <c r="B392" s="10" t="s">
        <v>626</v>
      </c>
    </row>
    <row r="393" spans="1:2" ht="15">
      <c r="A393" s="10" t="s">
        <v>1028</v>
      </c>
      <c r="B393" s="10" t="s">
        <v>628</v>
      </c>
    </row>
    <row r="394" spans="1:2" ht="15">
      <c r="A394" s="10" t="s">
        <v>1029</v>
      </c>
      <c r="B394" s="10" t="s">
        <v>630</v>
      </c>
    </row>
    <row r="395" spans="1:2" ht="15">
      <c r="A395" s="10" t="s">
        <v>1030</v>
      </c>
      <c r="B395" s="10" t="s">
        <v>619</v>
      </c>
    </row>
    <row r="396" spans="1:2" ht="15">
      <c r="A396" s="10" t="s">
        <v>1031</v>
      </c>
      <c r="B396" s="10" t="s">
        <v>633</v>
      </c>
    </row>
    <row r="397" spans="1:2" ht="15">
      <c r="A397" s="10" t="s">
        <v>1032</v>
      </c>
      <c r="B397" s="10" t="s">
        <v>613</v>
      </c>
    </row>
    <row r="398" spans="1:2" ht="15">
      <c r="A398" s="10" t="s">
        <v>1033</v>
      </c>
      <c r="B398" s="10" t="s">
        <v>630</v>
      </c>
    </row>
    <row r="399" spans="1:2" ht="15">
      <c r="A399" s="10" t="s">
        <v>1034</v>
      </c>
      <c r="B399" s="10" t="s">
        <v>679</v>
      </c>
    </row>
    <row r="400" spans="1:2" ht="15">
      <c r="A400" s="10" t="s">
        <v>1035</v>
      </c>
      <c r="B400" s="10" t="s">
        <v>643</v>
      </c>
    </row>
    <row r="401" spans="1:2" ht="15">
      <c r="A401" s="10" t="s">
        <v>1036</v>
      </c>
      <c r="B401" s="10" t="s">
        <v>633</v>
      </c>
    </row>
    <row r="402" spans="1:2" ht="15">
      <c r="A402" s="10" t="s">
        <v>1037</v>
      </c>
      <c r="B402" s="10" t="s">
        <v>685</v>
      </c>
    </row>
    <row r="403" spans="1:2" ht="15">
      <c r="A403" s="10" t="s">
        <v>1038</v>
      </c>
      <c r="B403" s="10" t="s">
        <v>636</v>
      </c>
    </row>
    <row r="404" spans="1:2" ht="15">
      <c r="A404" s="10" t="s">
        <v>1039</v>
      </c>
      <c r="B404" s="10" t="s">
        <v>664</v>
      </c>
    </row>
    <row r="405" spans="1:2" ht="15">
      <c r="A405" s="10" t="s">
        <v>1040</v>
      </c>
      <c r="B405" s="10" t="s">
        <v>615</v>
      </c>
    </row>
    <row r="406" spans="1:2" ht="15">
      <c r="A406" s="10" t="s">
        <v>1041</v>
      </c>
      <c r="B406" s="10" t="s">
        <v>685</v>
      </c>
    </row>
    <row r="407" spans="1:2" ht="15">
      <c r="A407" s="10" t="s">
        <v>1042</v>
      </c>
      <c r="B407" s="10" t="s">
        <v>685</v>
      </c>
    </row>
    <row r="408" spans="1:2" ht="15">
      <c r="A408" s="10" t="s">
        <v>1043</v>
      </c>
      <c r="B408" s="10" t="s">
        <v>685</v>
      </c>
    </row>
    <row r="409" spans="1:2" ht="15">
      <c r="A409" s="10" t="s">
        <v>1044</v>
      </c>
      <c r="B409" s="10" t="s">
        <v>630</v>
      </c>
    </row>
    <row r="410" spans="1:2" ht="15">
      <c r="A410" s="10" t="s">
        <v>1045</v>
      </c>
      <c r="B410" s="10" t="s">
        <v>626</v>
      </c>
    </row>
    <row r="411" spans="1:2" ht="15">
      <c r="A411" s="10" t="s">
        <v>1046</v>
      </c>
      <c r="B411" s="10" t="s">
        <v>685</v>
      </c>
    </row>
    <row r="412" spans="1:2" ht="15">
      <c r="A412" s="10" t="s">
        <v>1047</v>
      </c>
      <c r="B412" s="10" t="s">
        <v>615</v>
      </c>
    </row>
    <row r="413" spans="1:2" ht="15">
      <c r="A413" s="10" t="s">
        <v>1048</v>
      </c>
      <c r="B413" s="10" t="s">
        <v>630</v>
      </c>
    </row>
    <row r="414" spans="1:2" ht="15">
      <c r="A414" s="10" t="s">
        <v>1049</v>
      </c>
      <c r="B414" s="10" t="s">
        <v>615</v>
      </c>
    </row>
    <row r="415" spans="1:2" ht="15">
      <c r="A415" s="10" t="s">
        <v>1050</v>
      </c>
      <c r="B415" s="10" t="s">
        <v>645</v>
      </c>
    </row>
    <row r="416" spans="1:2" ht="15">
      <c r="A416" s="10" t="s">
        <v>1051</v>
      </c>
      <c r="B416" s="10" t="s">
        <v>636</v>
      </c>
    </row>
    <row r="417" spans="1:2" ht="15">
      <c r="A417" s="10" t="s">
        <v>1052</v>
      </c>
      <c r="B417" s="10" t="s">
        <v>664</v>
      </c>
    </row>
    <row r="418" spans="1:2" ht="15">
      <c r="A418" s="10" t="s">
        <v>1053</v>
      </c>
      <c r="B418" s="10" t="s">
        <v>630</v>
      </c>
    </row>
    <row r="419" spans="1:2" ht="15">
      <c r="A419" s="10" t="s">
        <v>1054</v>
      </c>
      <c r="B419" s="10" t="s">
        <v>615</v>
      </c>
    </row>
    <row r="420" spans="1:2" ht="15">
      <c r="A420" s="10" t="s">
        <v>1055</v>
      </c>
      <c r="B420" s="10" t="s">
        <v>643</v>
      </c>
    </row>
    <row r="421" spans="1:2" ht="15">
      <c r="A421" s="10" t="s">
        <v>1056</v>
      </c>
      <c r="B421" s="10" t="s">
        <v>631</v>
      </c>
    </row>
    <row r="422" spans="1:2" ht="15">
      <c r="A422" s="10" t="s">
        <v>1057</v>
      </c>
      <c r="B422" s="10" t="s">
        <v>626</v>
      </c>
    </row>
    <row r="423" spans="1:2" ht="15">
      <c r="A423" s="10" t="s">
        <v>1058</v>
      </c>
      <c r="B423" s="10" t="s">
        <v>626</v>
      </c>
    </row>
    <row r="424" spans="1:2" ht="15">
      <c r="A424" s="10" t="s">
        <v>1059</v>
      </c>
      <c r="B424" s="10" t="s">
        <v>664</v>
      </c>
    </row>
    <row r="425" spans="1:2" ht="15">
      <c r="A425" s="10" t="s">
        <v>1060</v>
      </c>
      <c r="B425" s="10" t="s">
        <v>651</v>
      </c>
    </row>
    <row r="426" spans="1:2" ht="15">
      <c r="A426" s="10" t="s">
        <v>1061</v>
      </c>
      <c r="B426" s="10" t="s">
        <v>624</v>
      </c>
    </row>
    <row r="427" spans="1:2" ht="15">
      <c r="A427" s="10" t="s">
        <v>1062</v>
      </c>
      <c r="B427" s="10" t="s">
        <v>619</v>
      </c>
    </row>
    <row r="428" spans="1:2" ht="15">
      <c r="A428" s="10" t="s">
        <v>1063</v>
      </c>
      <c r="B428" s="10" t="s">
        <v>641</v>
      </c>
    </row>
    <row r="429" spans="1:2" ht="15">
      <c r="A429" s="10" t="s">
        <v>1064</v>
      </c>
      <c r="B429" s="10" t="s">
        <v>636</v>
      </c>
    </row>
    <row r="430" spans="1:2" ht="15">
      <c r="A430" s="10" t="s">
        <v>1065</v>
      </c>
      <c r="B430" s="10" t="s">
        <v>638</v>
      </c>
    </row>
    <row r="431" spans="1:2" ht="15">
      <c r="A431" s="10" t="s">
        <v>1066</v>
      </c>
      <c r="B431" s="10" t="s">
        <v>645</v>
      </c>
    </row>
    <row r="432" spans="1:2" ht="15">
      <c r="A432" s="10" t="s">
        <v>1067</v>
      </c>
      <c r="B432" s="10" t="s">
        <v>641</v>
      </c>
    </row>
    <row r="433" spans="1:2" ht="15">
      <c r="A433" s="10" t="s">
        <v>1068</v>
      </c>
      <c r="B433" s="10" t="s">
        <v>685</v>
      </c>
    </row>
    <row r="434" spans="1:2" ht="15">
      <c r="A434" s="10" t="s">
        <v>1069</v>
      </c>
      <c r="B434" s="10" t="s">
        <v>645</v>
      </c>
    </row>
    <row r="435" spans="1:2" ht="15">
      <c r="A435" s="10" t="s">
        <v>1070</v>
      </c>
      <c r="B435" s="10" t="s">
        <v>615</v>
      </c>
    </row>
    <row r="436" spans="1:2" ht="15">
      <c r="A436" s="10" t="s">
        <v>1071</v>
      </c>
      <c r="B436" s="10" t="s">
        <v>709</v>
      </c>
    </row>
    <row r="437" spans="1:2" ht="15">
      <c r="A437" s="10" t="s">
        <v>1072</v>
      </c>
      <c r="B437" s="10" t="s">
        <v>651</v>
      </c>
    </row>
    <row r="438" spans="1:2" ht="15">
      <c r="A438" s="10" t="s">
        <v>1073</v>
      </c>
      <c r="B438" s="10" t="s">
        <v>628</v>
      </c>
    </row>
    <row r="439" spans="1:2" ht="15">
      <c r="A439" s="10" t="s">
        <v>1074</v>
      </c>
      <c r="B439" s="10" t="s">
        <v>638</v>
      </c>
    </row>
    <row r="440" spans="1:2" ht="15">
      <c r="A440" s="10" t="s">
        <v>1075</v>
      </c>
      <c r="B440" s="10" t="s">
        <v>613</v>
      </c>
    </row>
    <row r="441" spans="1:2" ht="15">
      <c r="A441" s="10" t="s">
        <v>1076</v>
      </c>
      <c r="B441" s="10" t="s">
        <v>624</v>
      </c>
    </row>
    <row r="442" spans="1:2" ht="15">
      <c r="A442" s="10" t="s">
        <v>1077</v>
      </c>
      <c r="B442" s="10" t="s">
        <v>641</v>
      </c>
    </row>
    <row r="443" spans="1:2" ht="15">
      <c r="A443" s="10" t="s">
        <v>1078</v>
      </c>
      <c r="B443" s="10" t="s">
        <v>836</v>
      </c>
    </row>
    <row r="444" spans="1:2" ht="15">
      <c r="A444" s="10" t="s">
        <v>1079</v>
      </c>
      <c r="B444" s="10" t="s">
        <v>638</v>
      </c>
    </row>
    <row r="445" spans="1:2" ht="15">
      <c r="A445" s="10" t="s">
        <v>1080</v>
      </c>
      <c r="B445" s="10" t="s">
        <v>626</v>
      </c>
    </row>
    <row r="446" spans="1:2" ht="15">
      <c r="A446" s="10" t="s">
        <v>1081</v>
      </c>
      <c r="B446" s="10" t="s">
        <v>649</v>
      </c>
    </row>
    <row r="447" spans="1:2" ht="15">
      <c r="A447" s="10" t="s">
        <v>1082</v>
      </c>
      <c r="B447" s="10" t="s">
        <v>664</v>
      </c>
    </row>
    <row r="448" spans="1:2" ht="15">
      <c r="A448" s="10" t="s">
        <v>1083</v>
      </c>
      <c r="B448" s="10" t="s">
        <v>649</v>
      </c>
    </row>
    <row r="449" spans="1:2" ht="15">
      <c r="A449" s="10" t="s">
        <v>1084</v>
      </c>
      <c r="B449" s="10" t="s">
        <v>638</v>
      </c>
    </row>
    <row r="450" spans="1:2" ht="15">
      <c r="A450" s="10" t="s">
        <v>1085</v>
      </c>
      <c r="B450" s="10" t="s">
        <v>628</v>
      </c>
    </row>
    <row r="451" spans="1:2" ht="15">
      <c r="A451" s="10" t="s">
        <v>1086</v>
      </c>
      <c r="B451" s="10" t="s">
        <v>664</v>
      </c>
    </row>
    <row r="452" spans="1:2" ht="15">
      <c r="A452" s="10" t="s">
        <v>1087</v>
      </c>
      <c r="B452" s="10" t="s">
        <v>615</v>
      </c>
    </row>
    <row r="453" spans="1:2" ht="15">
      <c r="A453" s="10" t="s">
        <v>1088</v>
      </c>
      <c r="B453" s="10" t="s">
        <v>649</v>
      </c>
    </row>
    <row r="454" spans="1:2" ht="15">
      <c r="A454" s="10" t="s">
        <v>1089</v>
      </c>
      <c r="B454" s="10" t="s">
        <v>649</v>
      </c>
    </row>
    <row r="455" spans="1:2" ht="15">
      <c r="A455" s="10" t="s">
        <v>1090</v>
      </c>
      <c r="B455" s="10" t="s">
        <v>638</v>
      </c>
    </row>
    <row r="456" spans="1:2" ht="15">
      <c r="A456" s="10" t="s">
        <v>1091</v>
      </c>
      <c r="B456" s="10" t="s">
        <v>645</v>
      </c>
    </row>
    <row r="457" spans="1:2" ht="15">
      <c r="A457" s="10" t="s">
        <v>1092</v>
      </c>
      <c r="B457" s="10" t="s">
        <v>649</v>
      </c>
    </row>
    <row r="458" spans="1:2" ht="15">
      <c r="A458" s="10" t="s">
        <v>1093</v>
      </c>
      <c r="B458" s="10" t="s">
        <v>836</v>
      </c>
    </row>
    <row r="459" spans="1:2" ht="15">
      <c r="A459" s="10" t="s">
        <v>1094</v>
      </c>
      <c r="B459" s="10" t="s">
        <v>619</v>
      </c>
    </row>
    <row r="460" spans="1:2" ht="15">
      <c r="A460" s="10" t="s">
        <v>1095</v>
      </c>
      <c r="B460" s="10" t="s">
        <v>649</v>
      </c>
    </row>
    <row r="461" spans="1:2" ht="15">
      <c r="A461" s="10" t="s">
        <v>1096</v>
      </c>
      <c r="B461" s="10" t="s">
        <v>626</v>
      </c>
    </row>
    <row r="462" spans="1:2" ht="15">
      <c r="A462" s="10" t="s">
        <v>1097</v>
      </c>
      <c r="B462" s="10" t="s">
        <v>664</v>
      </c>
    </row>
    <row r="463" spans="1:2" ht="15">
      <c r="A463" s="10" t="s">
        <v>1098</v>
      </c>
      <c r="B463" s="10" t="s">
        <v>626</v>
      </c>
    </row>
    <row r="464" spans="1:2" ht="15">
      <c r="A464" s="10" t="s">
        <v>1099</v>
      </c>
      <c r="B464" s="10" t="s">
        <v>653</v>
      </c>
    </row>
    <row r="465" spans="1:2" ht="15">
      <c r="A465" s="10" t="s">
        <v>1100</v>
      </c>
      <c r="B465" s="10" t="s">
        <v>619</v>
      </c>
    </row>
    <row r="466" spans="1:2" ht="15">
      <c r="A466" s="10" t="s">
        <v>1101</v>
      </c>
      <c r="B466" s="10" t="s">
        <v>651</v>
      </c>
    </row>
    <row r="467" spans="1:2" ht="15">
      <c r="A467" s="10" t="s">
        <v>1102</v>
      </c>
      <c r="B467" s="10" t="s">
        <v>613</v>
      </c>
    </row>
    <row r="468" spans="1:2" ht="15">
      <c r="A468" s="10" t="s">
        <v>1103</v>
      </c>
      <c r="B468" s="10" t="s">
        <v>615</v>
      </c>
    </row>
    <row r="469" spans="1:2" ht="15">
      <c r="A469" s="10" t="s">
        <v>1104</v>
      </c>
      <c r="B469" s="10" t="s">
        <v>630</v>
      </c>
    </row>
    <row r="470" spans="1:2" ht="15">
      <c r="A470" s="10" t="s">
        <v>1105</v>
      </c>
      <c r="B470" s="10" t="s">
        <v>619</v>
      </c>
    </row>
    <row r="471" spans="1:2" ht="15">
      <c r="A471" s="10" t="s">
        <v>1106</v>
      </c>
      <c r="B471" s="10" t="s">
        <v>633</v>
      </c>
    </row>
    <row r="472" spans="1:2" ht="15">
      <c r="A472" s="10" t="s">
        <v>1107</v>
      </c>
      <c r="B472" s="10" t="s">
        <v>685</v>
      </c>
    </row>
    <row r="473" spans="1:2" ht="15">
      <c r="A473" s="10" t="s">
        <v>1108</v>
      </c>
      <c r="B473" s="10" t="s">
        <v>636</v>
      </c>
    </row>
    <row r="474" spans="1:2" ht="15">
      <c r="A474" s="10" t="s">
        <v>1109</v>
      </c>
      <c r="B474" s="10" t="s">
        <v>615</v>
      </c>
    </row>
    <row r="475" spans="1:2" ht="15">
      <c r="A475" s="10" t="s">
        <v>1110</v>
      </c>
      <c r="B475" s="10" t="s">
        <v>621</v>
      </c>
    </row>
    <row r="476" spans="1:2" ht="15">
      <c r="A476" s="10" t="s">
        <v>1111</v>
      </c>
      <c r="B476" s="10" t="s">
        <v>679</v>
      </c>
    </row>
    <row r="477" spans="1:2" ht="15">
      <c r="A477" s="10" t="s">
        <v>1112</v>
      </c>
      <c r="B477" s="10" t="s">
        <v>709</v>
      </c>
    </row>
    <row r="478" spans="1:2" ht="15">
      <c r="A478" s="10" t="s">
        <v>1113</v>
      </c>
      <c r="B478" s="10" t="s">
        <v>630</v>
      </c>
    </row>
    <row r="479" spans="1:2" ht="15">
      <c r="A479" s="10" t="s">
        <v>1114</v>
      </c>
      <c r="B479" s="10" t="s">
        <v>709</v>
      </c>
    </row>
    <row r="480" spans="1:2" ht="15">
      <c r="A480" s="10" t="s">
        <v>1115</v>
      </c>
      <c r="B480" s="10" t="s">
        <v>699</v>
      </c>
    </row>
    <row r="481" spans="1:2" ht="15">
      <c r="A481" s="10" t="s">
        <v>1116</v>
      </c>
      <c r="B481" s="10" t="s">
        <v>709</v>
      </c>
    </row>
    <row r="482" spans="1:2" ht="15">
      <c r="A482" s="10" t="s">
        <v>1117</v>
      </c>
      <c r="B482" s="10" t="s">
        <v>709</v>
      </c>
    </row>
    <row r="483" spans="1:2" ht="15">
      <c r="A483" s="10" t="s">
        <v>1118</v>
      </c>
      <c r="B483" s="10" t="s">
        <v>636</v>
      </c>
    </row>
    <row r="484" spans="1:2" ht="15">
      <c r="A484" s="10" t="s">
        <v>1119</v>
      </c>
      <c r="B484" s="10" t="s">
        <v>638</v>
      </c>
    </row>
    <row r="485" spans="1:2" ht="15">
      <c r="A485" s="10" t="s">
        <v>1120</v>
      </c>
      <c r="B485" s="10" t="s">
        <v>645</v>
      </c>
    </row>
    <row r="486" spans="1:2" ht="15">
      <c r="A486" s="10" t="s">
        <v>1121</v>
      </c>
      <c r="B486" s="10" t="s">
        <v>631</v>
      </c>
    </row>
    <row r="487" spans="1:2" ht="15">
      <c r="A487" s="10" t="s">
        <v>1122</v>
      </c>
      <c r="B487" s="10" t="s">
        <v>626</v>
      </c>
    </row>
    <row r="488" spans="1:2" ht="15">
      <c r="A488" s="10" t="s">
        <v>1123</v>
      </c>
      <c r="B488" s="10" t="s">
        <v>624</v>
      </c>
    </row>
    <row r="489" spans="1:2" ht="15">
      <c r="A489" s="10" t="s">
        <v>1124</v>
      </c>
      <c r="B489" s="10" t="s">
        <v>636</v>
      </c>
    </row>
    <row r="490" spans="1:2" ht="15">
      <c r="A490" s="10" t="s">
        <v>1125</v>
      </c>
      <c r="B490" s="10" t="s">
        <v>613</v>
      </c>
    </row>
    <row r="491" spans="1:2" ht="15">
      <c r="A491" s="10" t="s">
        <v>1126</v>
      </c>
      <c r="B491" s="10" t="s">
        <v>699</v>
      </c>
    </row>
    <row r="492" spans="1:2" ht="15">
      <c r="A492" s="10" t="s">
        <v>1127</v>
      </c>
      <c r="B492" s="10" t="s">
        <v>615</v>
      </c>
    </row>
    <row r="493" spans="1:2" ht="15">
      <c r="A493" s="10" t="s">
        <v>1128</v>
      </c>
      <c r="B493" s="10" t="s">
        <v>626</v>
      </c>
    </row>
    <row r="494" spans="1:2" ht="15">
      <c r="A494" s="10" t="s">
        <v>1129</v>
      </c>
      <c r="B494" s="10" t="s">
        <v>636</v>
      </c>
    </row>
    <row r="495" spans="1:2" ht="15">
      <c r="A495" s="10" t="s">
        <v>1130</v>
      </c>
      <c r="B495" s="10" t="s">
        <v>664</v>
      </c>
    </row>
    <row r="496" spans="1:2" ht="15">
      <c r="A496" s="10" t="s">
        <v>1131</v>
      </c>
      <c r="B496" s="10" t="s">
        <v>685</v>
      </c>
    </row>
    <row r="497" spans="1:2" ht="15">
      <c r="A497" s="10" t="s">
        <v>1132</v>
      </c>
      <c r="B497" s="10" t="s">
        <v>638</v>
      </c>
    </row>
    <row r="498" spans="1:2" ht="15">
      <c r="A498" s="10" t="s">
        <v>1133</v>
      </c>
      <c r="B498" s="10" t="s">
        <v>649</v>
      </c>
    </row>
    <row r="500" ht="15">
      <c r="A500" s="49"/>
    </row>
  </sheetData>
  <sheetProtection selectLockedCells="1" selectUnlockedCells="1"/>
  <autoFilter ref="A1:B1000"/>
  <dataValidations count="1">
    <dataValidation type="list" allowBlank="1" showErrorMessage="1" sqref="D2">
      <formula1>$A$2:$A$498</formula1>
      <formula2>0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D498"/>
  <sheetViews>
    <sheetView workbookViewId="0" topLeftCell="A1">
      <selection activeCell="A1" sqref="A1"/>
    </sheetView>
  </sheetViews>
  <sheetFormatPr defaultColWidth="9.140625" defaultRowHeight="15"/>
  <cols>
    <col min="1" max="1" width="15.57421875" style="1" customWidth="1"/>
    <col min="2" max="2" width="20.57421875" style="1" customWidth="1"/>
    <col min="3" max="3" width="21.140625" style="1" customWidth="1"/>
    <col min="4" max="4" width="22.57421875" style="1" customWidth="1"/>
  </cols>
  <sheetData>
    <row r="1" spans="1:4" ht="15.75">
      <c r="A1" s="50" t="s">
        <v>1134</v>
      </c>
      <c r="B1" s="50" t="s">
        <v>606</v>
      </c>
      <c r="C1" s="50" t="s">
        <v>1135</v>
      </c>
      <c r="D1" s="50" t="s">
        <v>584</v>
      </c>
    </row>
    <row r="2" spans="1:4" ht="15">
      <c r="A2" s="45">
        <v>4300034</v>
      </c>
      <c r="B2" s="45" t="s">
        <v>9</v>
      </c>
      <c r="C2" s="45" t="s">
        <v>12</v>
      </c>
      <c r="D2" s="45" t="s">
        <v>13</v>
      </c>
    </row>
    <row r="3" spans="1:4" ht="15">
      <c r="A3" s="45">
        <v>4300059</v>
      </c>
      <c r="B3" s="45" t="s">
        <v>14</v>
      </c>
      <c r="C3" s="45" t="s">
        <v>17</v>
      </c>
      <c r="D3" s="45" t="s">
        <v>18</v>
      </c>
    </row>
    <row r="4" spans="1:4" ht="15">
      <c r="A4" s="45">
        <v>4300109</v>
      </c>
      <c r="B4" s="45" t="s">
        <v>19</v>
      </c>
      <c r="C4" s="45" t="s">
        <v>22</v>
      </c>
      <c r="D4" s="45" t="s">
        <v>23</v>
      </c>
    </row>
    <row r="5" spans="1:4" ht="15">
      <c r="A5" s="45">
        <v>4300208</v>
      </c>
      <c r="B5" s="45" t="s">
        <v>24</v>
      </c>
      <c r="C5" s="45" t="s">
        <v>27</v>
      </c>
      <c r="D5" s="45" t="s">
        <v>28</v>
      </c>
    </row>
    <row r="6" spans="1:4" ht="15">
      <c r="A6" s="45">
        <v>4300307</v>
      </c>
      <c r="B6" s="45" t="s">
        <v>29</v>
      </c>
      <c r="C6" s="45" t="s">
        <v>31</v>
      </c>
      <c r="D6" s="45" t="s">
        <v>28</v>
      </c>
    </row>
    <row r="7" spans="1:4" ht="15">
      <c r="A7" s="45">
        <v>4300406</v>
      </c>
      <c r="B7" s="45" t="s">
        <v>32</v>
      </c>
      <c r="C7" s="45" t="s">
        <v>34</v>
      </c>
      <c r="D7" s="45" t="s">
        <v>13</v>
      </c>
    </row>
    <row r="8" spans="1:4" ht="15">
      <c r="A8" s="45">
        <v>4300455</v>
      </c>
      <c r="B8" s="45" t="s">
        <v>35</v>
      </c>
      <c r="C8" s="45" t="s">
        <v>31</v>
      </c>
      <c r="D8" s="45" t="s">
        <v>28</v>
      </c>
    </row>
    <row r="9" spans="1:4" ht="15">
      <c r="A9" s="45">
        <v>4300471</v>
      </c>
      <c r="B9" s="45" t="s">
        <v>36</v>
      </c>
      <c r="C9" s="45" t="s">
        <v>38</v>
      </c>
      <c r="D9" s="45" t="s">
        <v>18</v>
      </c>
    </row>
    <row r="10" spans="1:4" ht="15">
      <c r="A10" s="45">
        <v>4300505</v>
      </c>
      <c r="B10" s="45" t="s">
        <v>39</v>
      </c>
      <c r="C10" s="45" t="s">
        <v>41</v>
      </c>
      <c r="D10" s="45" t="s">
        <v>18</v>
      </c>
    </row>
    <row r="11" spans="1:4" ht="15">
      <c r="A11" s="45">
        <v>4300554</v>
      </c>
      <c r="B11" s="45" t="s">
        <v>42</v>
      </c>
      <c r="C11" s="45" t="s">
        <v>44</v>
      </c>
      <c r="D11" s="45" t="s">
        <v>18</v>
      </c>
    </row>
    <row r="12" spans="1:4" ht="15">
      <c r="A12" s="45">
        <v>4300570</v>
      </c>
      <c r="B12" s="45" t="s">
        <v>45</v>
      </c>
      <c r="C12" s="45" t="s">
        <v>48</v>
      </c>
      <c r="D12" s="45" t="s">
        <v>49</v>
      </c>
    </row>
    <row r="13" spans="1:4" ht="15">
      <c r="A13" s="45">
        <v>4300604</v>
      </c>
      <c r="B13" s="45" t="s">
        <v>50</v>
      </c>
      <c r="C13" s="45" t="s">
        <v>53</v>
      </c>
      <c r="D13" s="45" t="s">
        <v>49</v>
      </c>
    </row>
    <row r="14" spans="1:4" ht="15">
      <c r="A14" s="45">
        <v>4300638</v>
      </c>
      <c r="B14" s="45" t="s">
        <v>54</v>
      </c>
      <c r="C14" s="45" t="s">
        <v>11</v>
      </c>
      <c r="D14" s="45" t="s">
        <v>56</v>
      </c>
    </row>
    <row r="15" spans="1:4" ht="15">
      <c r="A15" s="45">
        <v>4300646</v>
      </c>
      <c r="B15" s="45" t="s">
        <v>57</v>
      </c>
      <c r="C15" s="45" t="s">
        <v>41</v>
      </c>
      <c r="D15" s="45" t="s">
        <v>18</v>
      </c>
    </row>
    <row r="16" spans="1:4" ht="15">
      <c r="A16" s="45">
        <v>4300661</v>
      </c>
      <c r="B16" s="45" t="s">
        <v>58</v>
      </c>
      <c r="C16" s="45" t="s">
        <v>59</v>
      </c>
      <c r="D16" s="45" t="s">
        <v>60</v>
      </c>
    </row>
    <row r="17" spans="1:4" ht="15">
      <c r="A17" s="45">
        <v>4300703</v>
      </c>
      <c r="B17" s="45" t="s">
        <v>61</v>
      </c>
      <c r="C17" s="45" t="s">
        <v>64</v>
      </c>
      <c r="D17" s="45" t="s">
        <v>65</v>
      </c>
    </row>
    <row r="18" spans="1:4" ht="15">
      <c r="A18" s="45">
        <v>4300802</v>
      </c>
      <c r="B18" s="45" t="s">
        <v>66</v>
      </c>
      <c r="C18" s="45" t="s">
        <v>47</v>
      </c>
      <c r="D18" s="45" t="s">
        <v>60</v>
      </c>
    </row>
    <row r="19" spans="1:4" ht="15">
      <c r="A19" s="45">
        <v>4300851</v>
      </c>
      <c r="B19" s="45" t="s">
        <v>67</v>
      </c>
      <c r="C19" s="45" t="s">
        <v>69</v>
      </c>
      <c r="D19" s="45" t="s">
        <v>49</v>
      </c>
    </row>
    <row r="20" spans="1:4" ht="15">
      <c r="A20" s="45">
        <v>4300877</v>
      </c>
      <c r="B20" s="45" t="s">
        <v>70</v>
      </c>
      <c r="C20" s="45" t="s">
        <v>72</v>
      </c>
      <c r="D20" s="45" t="s">
        <v>49</v>
      </c>
    </row>
    <row r="21" spans="1:4" ht="15">
      <c r="A21" s="45">
        <v>4300901</v>
      </c>
      <c r="B21" s="45" t="s">
        <v>73</v>
      </c>
      <c r="C21" s="45" t="s">
        <v>16</v>
      </c>
      <c r="D21" s="45" t="s">
        <v>18</v>
      </c>
    </row>
    <row r="22" spans="1:4" ht="15">
      <c r="A22" s="45">
        <v>4301008</v>
      </c>
      <c r="B22" s="45" t="s">
        <v>75</v>
      </c>
      <c r="C22" s="45" t="s">
        <v>64</v>
      </c>
      <c r="D22" s="45" t="s">
        <v>65</v>
      </c>
    </row>
    <row r="23" spans="1:4" ht="15">
      <c r="A23" s="45">
        <v>4301073</v>
      </c>
      <c r="B23" s="45" t="s">
        <v>76</v>
      </c>
      <c r="C23" s="45" t="s">
        <v>11</v>
      </c>
      <c r="D23" s="45" t="s">
        <v>56</v>
      </c>
    </row>
    <row r="24" spans="1:4" ht="15">
      <c r="A24" s="45">
        <v>4301057</v>
      </c>
      <c r="B24" s="45" t="s">
        <v>77</v>
      </c>
      <c r="C24" s="45" t="s">
        <v>79</v>
      </c>
      <c r="D24" s="45" t="s">
        <v>80</v>
      </c>
    </row>
    <row r="25" spans="1:4" ht="15">
      <c r="A25" s="45">
        <v>4301206</v>
      </c>
      <c r="B25" s="45" t="s">
        <v>81</v>
      </c>
      <c r="C25" s="45" t="s">
        <v>83</v>
      </c>
      <c r="D25" s="45" t="s">
        <v>65</v>
      </c>
    </row>
    <row r="26" spans="1:4" ht="15">
      <c r="A26" s="45">
        <v>4301107</v>
      </c>
      <c r="B26" s="45" t="s">
        <v>84</v>
      </c>
      <c r="C26" s="45" t="s">
        <v>69</v>
      </c>
      <c r="D26" s="45" t="s">
        <v>49</v>
      </c>
    </row>
    <row r="27" spans="1:4" ht="15">
      <c r="A27" s="45">
        <v>4301305</v>
      </c>
      <c r="B27" s="45" t="s">
        <v>85</v>
      </c>
      <c r="C27" s="45" t="s">
        <v>11</v>
      </c>
      <c r="D27" s="45" t="s">
        <v>56</v>
      </c>
    </row>
    <row r="28" spans="1:4" ht="15">
      <c r="A28" s="45">
        <v>4301404</v>
      </c>
      <c r="B28" s="45" t="s">
        <v>86</v>
      </c>
      <c r="C28" s="45" t="s">
        <v>64</v>
      </c>
      <c r="D28" s="45" t="s">
        <v>65</v>
      </c>
    </row>
    <row r="29" spans="1:4" ht="15">
      <c r="A29" s="45">
        <v>4301503</v>
      </c>
      <c r="B29" s="45" t="s">
        <v>87</v>
      </c>
      <c r="C29" s="45" t="s">
        <v>27</v>
      </c>
      <c r="D29" s="45" t="s">
        <v>28</v>
      </c>
    </row>
    <row r="30" spans="1:4" ht="15">
      <c r="A30" s="45">
        <v>4301552</v>
      </c>
      <c r="B30" s="45" t="s">
        <v>88</v>
      </c>
      <c r="C30" s="45" t="s">
        <v>16</v>
      </c>
      <c r="D30" s="45" t="s">
        <v>18</v>
      </c>
    </row>
    <row r="31" spans="1:4" ht="15">
      <c r="A31" s="45">
        <v>4301602</v>
      </c>
      <c r="B31" s="45" t="s">
        <v>89</v>
      </c>
      <c r="C31" s="45" t="s">
        <v>12</v>
      </c>
      <c r="D31" s="45" t="s">
        <v>13</v>
      </c>
    </row>
    <row r="32" spans="1:4" ht="15">
      <c r="A32" s="45">
        <v>4301636</v>
      </c>
      <c r="B32" s="45" t="s">
        <v>90</v>
      </c>
      <c r="C32" s="45" t="s">
        <v>79</v>
      </c>
      <c r="D32" s="45" t="s">
        <v>80</v>
      </c>
    </row>
    <row r="33" spans="1:4" ht="15">
      <c r="A33" s="45">
        <v>4301651</v>
      </c>
      <c r="B33" s="45" t="s">
        <v>92</v>
      </c>
      <c r="C33" s="45" t="s">
        <v>48</v>
      </c>
      <c r="D33" s="45" t="s">
        <v>49</v>
      </c>
    </row>
    <row r="34" spans="1:4" ht="15">
      <c r="A34" s="45">
        <v>4301701</v>
      </c>
      <c r="B34" s="45" t="s">
        <v>94</v>
      </c>
      <c r="C34" s="45" t="s">
        <v>16</v>
      </c>
      <c r="D34" s="45" t="s">
        <v>18</v>
      </c>
    </row>
    <row r="35" spans="1:4" ht="15">
      <c r="A35" s="45">
        <v>4301750</v>
      </c>
      <c r="B35" s="45" t="s">
        <v>95</v>
      </c>
      <c r="C35" s="45" t="s">
        <v>69</v>
      </c>
      <c r="D35" s="45" t="s">
        <v>49</v>
      </c>
    </row>
    <row r="36" spans="1:4" ht="15">
      <c r="A36" s="45">
        <v>4301859</v>
      </c>
      <c r="B36" s="45" t="s">
        <v>96</v>
      </c>
      <c r="C36" s="45" t="s">
        <v>97</v>
      </c>
      <c r="D36" s="45" t="s">
        <v>28</v>
      </c>
    </row>
    <row r="37" spans="1:4" ht="15">
      <c r="A37" s="45">
        <v>4301875</v>
      </c>
      <c r="B37" s="45" t="s">
        <v>98</v>
      </c>
      <c r="C37" s="45" t="s">
        <v>34</v>
      </c>
      <c r="D37" s="45" t="s">
        <v>13</v>
      </c>
    </row>
    <row r="38" spans="1:4" ht="15">
      <c r="A38" s="45">
        <v>4301909</v>
      </c>
      <c r="B38" s="45" t="s">
        <v>99</v>
      </c>
      <c r="C38" s="45" t="s">
        <v>69</v>
      </c>
      <c r="D38" s="45" t="s">
        <v>49</v>
      </c>
    </row>
    <row r="39" spans="1:4" ht="15">
      <c r="A39" s="45">
        <v>4301925</v>
      </c>
      <c r="B39" s="45" t="s">
        <v>100</v>
      </c>
      <c r="C39" s="45" t="s">
        <v>16</v>
      </c>
      <c r="D39" s="45" t="s">
        <v>18</v>
      </c>
    </row>
    <row r="40" spans="1:4" ht="15">
      <c r="A40" s="45">
        <v>4301958</v>
      </c>
      <c r="B40" s="45" t="s">
        <v>101</v>
      </c>
      <c r="C40" s="45" t="s">
        <v>103</v>
      </c>
      <c r="D40" s="45" t="s">
        <v>18</v>
      </c>
    </row>
    <row r="41" spans="1:4" ht="15">
      <c r="A41" s="45">
        <v>4301800</v>
      </c>
      <c r="B41" s="45" t="s">
        <v>104</v>
      </c>
      <c r="C41" s="45" t="s">
        <v>17</v>
      </c>
      <c r="D41" s="45" t="s">
        <v>18</v>
      </c>
    </row>
    <row r="42" spans="1:4" ht="15">
      <c r="A42" s="45">
        <v>4302006</v>
      </c>
      <c r="B42" s="45" t="s">
        <v>105</v>
      </c>
      <c r="C42" s="45" t="s">
        <v>44</v>
      </c>
      <c r="D42" s="45" t="s">
        <v>18</v>
      </c>
    </row>
    <row r="43" spans="1:4" ht="15">
      <c r="A43" s="45">
        <v>4302055</v>
      </c>
      <c r="B43" s="45" t="s">
        <v>106</v>
      </c>
      <c r="C43" s="45" t="s">
        <v>16</v>
      </c>
      <c r="D43" s="45" t="s">
        <v>18</v>
      </c>
    </row>
    <row r="44" spans="1:4" ht="15">
      <c r="A44" s="45">
        <v>4302105</v>
      </c>
      <c r="B44" s="45" t="s">
        <v>107</v>
      </c>
      <c r="C44" s="45" t="s">
        <v>47</v>
      </c>
      <c r="D44" s="45" t="s">
        <v>60</v>
      </c>
    </row>
    <row r="45" spans="1:4" ht="15">
      <c r="A45" s="45">
        <v>4302154</v>
      </c>
      <c r="B45" s="45" t="s">
        <v>109</v>
      </c>
      <c r="C45" s="45" t="s">
        <v>103</v>
      </c>
      <c r="D45" s="45" t="s">
        <v>18</v>
      </c>
    </row>
    <row r="46" spans="1:4" ht="15">
      <c r="A46" s="45">
        <v>4302204</v>
      </c>
      <c r="B46" s="45" t="s">
        <v>110</v>
      </c>
      <c r="C46" s="45" t="s">
        <v>31</v>
      </c>
      <c r="D46" s="45" t="s">
        <v>28</v>
      </c>
    </row>
    <row r="47" spans="1:4" ht="15">
      <c r="A47" s="45">
        <v>4302220</v>
      </c>
      <c r="B47" s="45" t="s">
        <v>111</v>
      </c>
      <c r="C47" s="45" t="s">
        <v>113</v>
      </c>
      <c r="D47" s="45" t="s">
        <v>23</v>
      </c>
    </row>
    <row r="48" spans="1:4" ht="15">
      <c r="A48" s="45">
        <v>4302238</v>
      </c>
      <c r="B48" s="45" t="s">
        <v>114</v>
      </c>
      <c r="C48" s="45" t="s">
        <v>113</v>
      </c>
      <c r="D48" s="45" t="s">
        <v>23</v>
      </c>
    </row>
    <row r="49" spans="1:4" ht="15">
      <c r="A49" s="45">
        <v>4302253</v>
      </c>
      <c r="B49" s="45" t="s">
        <v>115</v>
      </c>
      <c r="C49" s="45" t="s">
        <v>47</v>
      </c>
      <c r="D49" s="45" t="s">
        <v>60</v>
      </c>
    </row>
    <row r="50" spans="1:4" ht="15">
      <c r="A50" s="45">
        <v>4302303</v>
      </c>
      <c r="B50" s="45" t="s">
        <v>116</v>
      </c>
      <c r="C50" s="45" t="s">
        <v>59</v>
      </c>
      <c r="D50" s="45" t="s">
        <v>60</v>
      </c>
    </row>
    <row r="51" spans="1:4" ht="15">
      <c r="A51" s="45">
        <v>4302352</v>
      </c>
      <c r="B51" s="45" t="s">
        <v>118</v>
      </c>
      <c r="C51" s="45" t="s">
        <v>48</v>
      </c>
      <c r="D51" s="45" t="s">
        <v>49</v>
      </c>
    </row>
    <row r="52" spans="1:4" ht="15">
      <c r="A52" s="45">
        <v>4302378</v>
      </c>
      <c r="B52" s="45" t="s">
        <v>119</v>
      </c>
      <c r="C52" s="45" t="s">
        <v>97</v>
      </c>
      <c r="D52" s="45" t="s">
        <v>28</v>
      </c>
    </row>
    <row r="53" spans="1:4" ht="15">
      <c r="A53" s="45">
        <v>4302402</v>
      </c>
      <c r="B53" s="45" t="s">
        <v>120</v>
      </c>
      <c r="C53" s="45" t="s">
        <v>64</v>
      </c>
      <c r="D53" s="45" t="s">
        <v>65</v>
      </c>
    </row>
    <row r="54" spans="1:4" ht="15">
      <c r="A54" s="45">
        <v>4302451</v>
      </c>
      <c r="B54" s="45" t="s">
        <v>122</v>
      </c>
      <c r="C54" s="45" t="s">
        <v>83</v>
      </c>
      <c r="D54" s="45" t="s">
        <v>65</v>
      </c>
    </row>
    <row r="55" spans="1:4" ht="15">
      <c r="A55" s="45">
        <v>4302501</v>
      </c>
      <c r="B55" s="45" t="s">
        <v>123</v>
      </c>
      <c r="C55" s="45" t="s">
        <v>125</v>
      </c>
      <c r="D55" s="45" t="s">
        <v>28</v>
      </c>
    </row>
    <row r="56" spans="1:4" ht="15">
      <c r="A56" s="45">
        <v>4302584</v>
      </c>
      <c r="B56" s="45" t="s">
        <v>126</v>
      </c>
      <c r="C56" s="45" t="s">
        <v>27</v>
      </c>
      <c r="D56" s="45" t="s">
        <v>28</v>
      </c>
    </row>
    <row r="57" spans="1:4" ht="15">
      <c r="A57" s="45">
        <v>4302600</v>
      </c>
      <c r="B57" s="45" t="s">
        <v>127</v>
      </c>
      <c r="C57" s="45" t="s">
        <v>97</v>
      </c>
      <c r="D57" s="45" t="s">
        <v>28</v>
      </c>
    </row>
    <row r="58" spans="1:4" ht="15">
      <c r="A58" s="45">
        <v>4302659</v>
      </c>
      <c r="B58" s="45" t="s">
        <v>128</v>
      </c>
      <c r="C58" s="45" t="s">
        <v>48</v>
      </c>
      <c r="D58" s="45" t="s">
        <v>49</v>
      </c>
    </row>
    <row r="59" spans="1:4" ht="15">
      <c r="A59" s="45">
        <v>4302709</v>
      </c>
      <c r="B59" s="45" t="s">
        <v>129</v>
      </c>
      <c r="C59" s="45" t="s">
        <v>69</v>
      </c>
      <c r="D59" s="45" t="s">
        <v>49</v>
      </c>
    </row>
    <row r="60" spans="1:4" ht="15">
      <c r="A60" s="45">
        <v>4302808</v>
      </c>
      <c r="B60" s="45" t="s">
        <v>130</v>
      </c>
      <c r="C60" s="45" t="s">
        <v>12</v>
      </c>
      <c r="D60" s="45" t="s">
        <v>13</v>
      </c>
    </row>
    <row r="61" spans="1:4" ht="15">
      <c r="A61" s="45">
        <v>4302907</v>
      </c>
      <c r="B61" s="45" t="s">
        <v>131</v>
      </c>
      <c r="C61" s="45" t="s">
        <v>133</v>
      </c>
      <c r="D61" s="45" t="s">
        <v>23</v>
      </c>
    </row>
    <row r="62" spans="1:4" ht="15">
      <c r="A62" s="45">
        <v>4303004</v>
      </c>
      <c r="B62" s="45" t="s">
        <v>134</v>
      </c>
      <c r="C62" s="45" t="s">
        <v>135</v>
      </c>
      <c r="D62" s="45" t="s">
        <v>23</v>
      </c>
    </row>
    <row r="63" spans="1:4" ht="15">
      <c r="A63" s="45">
        <v>4303103</v>
      </c>
      <c r="B63" s="45" t="s">
        <v>136</v>
      </c>
      <c r="C63" s="45" t="s">
        <v>53</v>
      </c>
      <c r="D63" s="45" t="s">
        <v>49</v>
      </c>
    </row>
    <row r="64" spans="1:4" ht="15">
      <c r="A64" s="45">
        <v>4303202</v>
      </c>
      <c r="B64" s="45" t="s">
        <v>137</v>
      </c>
      <c r="C64" s="45" t="s">
        <v>17</v>
      </c>
      <c r="D64" s="45" t="s">
        <v>18</v>
      </c>
    </row>
    <row r="65" spans="1:4" ht="15">
      <c r="A65" s="45">
        <v>4303301</v>
      </c>
      <c r="B65" s="45" t="s">
        <v>138</v>
      </c>
      <c r="C65" s="45" t="s">
        <v>125</v>
      </c>
      <c r="D65" s="45" t="s">
        <v>28</v>
      </c>
    </row>
    <row r="66" spans="1:4" ht="15">
      <c r="A66" s="45">
        <v>4303400</v>
      </c>
      <c r="B66" s="45" t="s">
        <v>139</v>
      </c>
      <c r="C66" s="45" t="s">
        <v>41</v>
      </c>
      <c r="D66" s="45" t="s">
        <v>18</v>
      </c>
    </row>
    <row r="67" spans="1:4" ht="15">
      <c r="A67" s="45">
        <v>4303509</v>
      </c>
      <c r="B67" s="45" t="s">
        <v>140</v>
      </c>
      <c r="C67" s="45" t="s">
        <v>69</v>
      </c>
      <c r="D67" s="45" t="s">
        <v>49</v>
      </c>
    </row>
    <row r="68" spans="1:4" ht="15">
      <c r="A68" s="45">
        <v>4303558</v>
      </c>
      <c r="B68" s="45" t="s">
        <v>141</v>
      </c>
      <c r="C68" s="45" t="s">
        <v>38</v>
      </c>
      <c r="D68" s="45" t="s">
        <v>18</v>
      </c>
    </row>
    <row r="69" spans="1:4" ht="15">
      <c r="A69" s="45">
        <v>4303608</v>
      </c>
      <c r="B69" s="45" t="s">
        <v>142</v>
      </c>
      <c r="C69" s="45" t="s">
        <v>144</v>
      </c>
      <c r="D69" s="45" t="s">
        <v>60</v>
      </c>
    </row>
    <row r="70" spans="1:4" ht="15">
      <c r="A70" s="45">
        <v>4303673</v>
      </c>
      <c r="B70" s="45" t="s">
        <v>145</v>
      </c>
      <c r="C70" s="45" t="s">
        <v>59</v>
      </c>
      <c r="D70" s="45" t="s">
        <v>60</v>
      </c>
    </row>
    <row r="71" spans="1:4" ht="15">
      <c r="A71" s="45">
        <v>4303707</v>
      </c>
      <c r="B71" s="45" t="s">
        <v>146</v>
      </c>
      <c r="C71" s="45" t="s">
        <v>31</v>
      </c>
      <c r="D71" s="45" t="s">
        <v>28</v>
      </c>
    </row>
    <row r="72" spans="1:4" ht="15">
      <c r="A72" s="45">
        <v>4303806</v>
      </c>
      <c r="B72" s="45" t="s">
        <v>147</v>
      </c>
      <c r="C72" s="45" t="s">
        <v>16</v>
      </c>
      <c r="D72" s="45" t="s">
        <v>18</v>
      </c>
    </row>
    <row r="73" spans="1:4" ht="15">
      <c r="A73" s="45">
        <v>4303905</v>
      </c>
      <c r="B73" s="45" t="s">
        <v>148</v>
      </c>
      <c r="C73" s="45" t="s">
        <v>72</v>
      </c>
      <c r="D73" s="45" t="s">
        <v>49</v>
      </c>
    </row>
    <row r="74" spans="1:4" ht="15">
      <c r="A74" s="45">
        <v>4304002</v>
      </c>
      <c r="B74" s="45" t="s">
        <v>149</v>
      </c>
      <c r="C74" s="45" t="s">
        <v>97</v>
      </c>
      <c r="D74" s="45" t="s">
        <v>28</v>
      </c>
    </row>
    <row r="75" spans="1:4" ht="15">
      <c r="A75" s="45">
        <v>4304101</v>
      </c>
      <c r="B75" s="45" t="s">
        <v>150</v>
      </c>
      <c r="C75" s="45" t="s">
        <v>44</v>
      </c>
      <c r="D75" s="45" t="s">
        <v>18</v>
      </c>
    </row>
    <row r="76" spans="1:4" ht="15">
      <c r="A76" s="45">
        <v>4304200</v>
      </c>
      <c r="B76" s="45" t="s">
        <v>151</v>
      </c>
      <c r="C76" s="45" t="s">
        <v>83</v>
      </c>
      <c r="D76" s="45" t="s">
        <v>65</v>
      </c>
    </row>
    <row r="77" spans="1:4" ht="15">
      <c r="A77" s="45">
        <v>4304309</v>
      </c>
      <c r="B77" s="45" t="s">
        <v>153</v>
      </c>
      <c r="C77" s="45" t="s">
        <v>31</v>
      </c>
      <c r="D77" s="45" t="s">
        <v>28</v>
      </c>
    </row>
    <row r="78" spans="1:4" ht="15">
      <c r="A78" s="45">
        <v>4304358</v>
      </c>
      <c r="B78" s="45" t="s">
        <v>154</v>
      </c>
      <c r="C78" s="45" t="s">
        <v>12</v>
      </c>
      <c r="D78" s="45" t="s">
        <v>13</v>
      </c>
    </row>
    <row r="79" spans="1:4" ht="15">
      <c r="A79" s="45">
        <v>4304408</v>
      </c>
      <c r="B79" s="45" t="s">
        <v>155</v>
      </c>
      <c r="C79" s="45" t="s">
        <v>144</v>
      </c>
      <c r="D79" s="45" t="s">
        <v>60</v>
      </c>
    </row>
    <row r="80" spans="1:4" ht="15">
      <c r="A80" s="45">
        <v>4304507</v>
      </c>
      <c r="B80" s="45" t="s">
        <v>157</v>
      </c>
      <c r="C80" s="45" t="s">
        <v>11</v>
      </c>
      <c r="D80" s="45" t="s">
        <v>56</v>
      </c>
    </row>
    <row r="81" spans="1:4" ht="15">
      <c r="A81" s="45">
        <v>4304606</v>
      </c>
      <c r="B81" s="45" t="s">
        <v>158</v>
      </c>
      <c r="C81" s="45" t="s">
        <v>72</v>
      </c>
      <c r="D81" s="45" t="s">
        <v>49</v>
      </c>
    </row>
    <row r="82" spans="1:4" ht="15">
      <c r="A82" s="45">
        <v>4304614</v>
      </c>
      <c r="B82" s="45" t="s">
        <v>159</v>
      </c>
      <c r="C82" s="45" t="s">
        <v>64</v>
      </c>
      <c r="D82" s="45" t="s">
        <v>65</v>
      </c>
    </row>
    <row r="83" spans="1:4" ht="15">
      <c r="A83" s="45">
        <v>4304622</v>
      </c>
      <c r="B83" s="45" t="s">
        <v>160</v>
      </c>
      <c r="C83" s="45" t="s">
        <v>17</v>
      </c>
      <c r="D83" s="45" t="s">
        <v>18</v>
      </c>
    </row>
    <row r="84" spans="1:4" ht="15">
      <c r="A84" s="45">
        <v>4304630</v>
      </c>
      <c r="B84" s="45" t="s">
        <v>161</v>
      </c>
      <c r="C84" s="45" t="s">
        <v>79</v>
      </c>
      <c r="D84" s="45" t="s">
        <v>80</v>
      </c>
    </row>
    <row r="85" spans="1:4" ht="15">
      <c r="A85" s="45">
        <v>4304655</v>
      </c>
      <c r="B85" s="45" t="s">
        <v>162</v>
      </c>
      <c r="C85" s="45" t="s">
        <v>133</v>
      </c>
      <c r="D85" s="45" t="s">
        <v>23</v>
      </c>
    </row>
    <row r="86" spans="1:4" ht="15">
      <c r="A86" s="45">
        <v>4304663</v>
      </c>
      <c r="B86" s="45" t="s">
        <v>163</v>
      </c>
      <c r="C86" s="45" t="s">
        <v>11</v>
      </c>
      <c r="D86" s="45" t="s">
        <v>56</v>
      </c>
    </row>
    <row r="87" spans="1:4" ht="15">
      <c r="A87" s="45">
        <v>4304689</v>
      </c>
      <c r="B87" s="45" t="s">
        <v>164</v>
      </c>
      <c r="C87" s="45" t="s">
        <v>48</v>
      </c>
      <c r="D87" s="45" t="s">
        <v>49</v>
      </c>
    </row>
    <row r="88" spans="1:4" ht="15">
      <c r="A88" s="45">
        <v>4304697</v>
      </c>
      <c r="B88" s="45" t="s">
        <v>165</v>
      </c>
      <c r="C88" s="45" t="s">
        <v>64</v>
      </c>
      <c r="D88" s="45" t="s">
        <v>65</v>
      </c>
    </row>
    <row r="89" spans="1:4" ht="15">
      <c r="A89" s="45">
        <v>4304671</v>
      </c>
      <c r="B89" s="45" t="s">
        <v>166</v>
      </c>
      <c r="C89" s="45" t="s">
        <v>79</v>
      </c>
      <c r="D89" s="45" t="s">
        <v>80</v>
      </c>
    </row>
    <row r="90" spans="1:4" ht="15">
      <c r="A90" s="45">
        <v>4304713</v>
      </c>
      <c r="B90" s="45" t="s">
        <v>167</v>
      </c>
      <c r="C90" s="45" t="s">
        <v>79</v>
      </c>
      <c r="D90" s="45" t="s">
        <v>80</v>
      </c>
    </row>
    <row r="91" spans="1:4" ht="15">
      <c r="A91" s="45">
        <v>4304705</v>
      </c>
      <c r="B91" s="45" t="s">
        <v>168</v>
      </c>
      <c r="C91" s="45" t="s">
        <v>38</v>
      </c>
      <c r="D91" s="45" t="s">
        <v>18</v>
      </c>
    </row>
    <row r="92" spans="1:4" ht="15">
      <c r="A92" s="45">
        <v>4304804</v>
      </c>
      <c r="B92" s="45" t="s">
        <v>169</v>
      </c>
      <c r="C92" s="45" t="s">
        <v>47</v>
      </c>
      <c r="D92" s="45" t="s">
        <v>60</v>
      </c>
    </row>
    <row r="93" spans="1:4" ht="15">
      <c r="A93" s="45">
        <v>4304853</v>
      </c>
      <c r="B93" s="45" t="s">
        <v>170</v>
      </c>
      <c r="C93" s="45" t="s">
        <v>16</v>
      </c>
      <c r="D93" s="45" t="s">
        <v>18</v>
      </c>
    </row>
    <row r="94" spans="1:4" ht="15">
      <c r="A94" s="45">
        <v>4304903</v>
      </c>
      <c r="B94" s="45" t="s">
        <v>171</v>
      </c>
      <c r="C94" s="45" t="s">
        <v>38</v>
      </c>
      <c r="D94" s="45" t="s">
        <v>18</v>
      </c>
    </row>
    <row r="95" spans="1:4" ht="15">
      <c r="A95" s="45">
        <v>4304952</v>
      </c>
      <c r="B95" s="45" t="s">
        <v>172</v>
      </c>
      <c r="C95" s="45" t="s">
        <v>17</v>
      </c>
      <c r="D95" s="45" t="s">
        <v>18</v>
      </c>
    </row>
    <row r="96" spans="1:4" ht="15">
      <c r="A96" s="45">
        <v>4305009</v>
      </c>
      <c r="B96" s="45" t="s">
        <v>173</v>
      </c>
      <c r="C96" s="45" t="s">
        <v>27</v>
      </c>
      <c r="D96" s="45" t="s">
        <v>28</v>
      </c>
    </row>
    <row r="97" spans="1:4" ht="15">
      <c r="A97" s="45">
        <v>4305108</v>
      </c>
      <c r="B97" s="45" t="s">
        <v>174</v>
      </c>
      <c r="C97" s="45" t="s">
        <v>47</v>
      </c>
      <c r="D97" s="45" t="s">
        <v>60</v>
      </c>
    </row>
    <row r="98" spans="1:4" ht="15">
      <c r="A98" s="45">
        <v>4305116</v>
      </c>
      <c r="B98" s="45" t="s">
        <v>175</v>
      </c>
      <c r="C98" s="45" t="s">
        <v>16</v>
      </c>
      <c r="D98" s="45" t="s">
        <v>18</v>
      </c>
    </row>
    <row r="99" spans="1:4" ht="15">
      <c r="A99" s="45">
        <v>4305124</v>
      </c>
      <c r="B99" s="45" t="s">
        <v>176</v>
      </c>
      <c r="C99" s="45" t="s">
        <v>11</v>
      </c>
      <c r="D99" s="45" t="s">
        <v>56</v>
      </c>
    </row>
    <row r="100" spans="1:4" ht="15">
      <c r="A100" s="45">
        <v>4305132</v>
      </c>
      <c r="B100" s="45" t="s">
        <v>177</v>
      </c>
      <c r="C100" s="45" t="s">
        <v>135</v>
      </c>
      <c r="D100" s="45" t="s">
        <v>23</v>
      </c>
    </row>
    <row r="101" spans="1:4" ht="15">
      <c r="A101" s="45">
        <v>4305157</v>
      </c>
      <c r="B101" s="45" t="s">
        <v>178</v>
      </c>
      <c r="C101" s="45" t="s">
        <v>103</v>
      </c>
      <c r="D101" s="45" t="s">
        <v>18</v>
      </c>
    </row>
    <row r="102" spans="1:4" ht="15">
      <c r="A102" s="45">
        <v>4305173</v>
      </c>
      <c r="B102" s="45" t="s">
        <v>179</v>
      </c>
      <c r="C102" s="45" t="s">
        <v>69</v>
      </c>
      <c r="D102" s="45" t="s">
        <v>49</v>
      </c>
    </row>
    <row r="103" spans="1:4" ht="15">
      <c r="A103" s="45">
        <v>4305207</v>
      </c>
      <c r="B103" s="45" t="s">
        <v>180</v>
      </c>
      <c r="C103" s="45" t="s">
        <v>125</v>
      </c>
      <c r="D103" s="45" t="s">
        <v>28</v>
      </c>
    </row>
    <row r="104" spans="1:4" ht="15">
      <c r="A104" s="45">
        <v>4305306</v>
      </c>
      <c r="B104" s="45" t="s">
        <v>181</v>
      </c>
      <c r="C104" s="45" t="s">
        <v>103</v>
      </c>
      <c r="D104" s="45" t="s">
        <v>18</v>
      </c>
    </row>
    <row r="105" spans="1:4" ht="15">
      <c r="A105" s="45">
        <v>4305355</v>
      </c>
      <c r="B105" s="45" t="s">
        <v>182</v>
      </c>
      <c r="C105" s="45" t="s">
        <v>69</v>
      </c>
      <c r="D105" s="45" t="s">
        <v>49</v>
      </c>
    </row>
    <row r="106" spans="1:4" ht="15">
      <c r="A106" s="45">
        <v>4305371</v>
      </c>
      <c r="B106" s="45" t="s">
        <v>183</v>
      </c>
      <c r="C106" s="45" t="s">
        <v>16</v>
      </c>
      <c r="D106" s="45" t="s">
        <v>18</v>
      </c>
    </row>
    <row r="107" spans="1:4" ht="15">
      <c r="A107" s="45">
        <v>4305405</v>
      </c>
      <c r="B107" s="45" t="s">
        <v>184</v>
      </c>
      <c r="C107" s="45" t="s">
        <v>97</v>
      </c>
      <c r="D107" s="45" t="s">
        <v>28</v>
      </c>
    </row>
    <row r="108" spans="1:4" ht="15">
      <c r="A108" s="45">
        <v>4305439</v>
      </c>
      <c r="B108" s="45" t="s">
        <v>185</v>
      </c>
      <c r="C108" s="45" t="s">
        <v>11</v>
      </c>
      <c r="D108" s="45" t="s">
        <v>56</v>
      </c>
    </row>
    <row r="109" spans="1:4" ht="15">
      <c r="A109" s="45">
        <v>4305447</v>
      </c>
      <c r="B109" s="45" t="s">
        <v>186</v>
      </c>
      <c r="C109" s="45" t="s">
        <v>69</v>
      </c>
      <c r="D109" s="45" t="s">
        <v>49</v>
      </c>
    </row>
    <row r="110" spans="1:4" ht="15">
      <c r="A110" s="45">
        <v>4305454</v>
      </c>
      <c r="B110" s="45" t="s">
        <v>187</v>
      </c>
      <c r="C110" s="45" t="s">
        <v>79</v>
      </c>
      <c r="D110" s="45" t="s">
        <v>80</v>
      </c>
    </row>
    <row r="111" spans="1:4" ht="15">
      <c r="A111" s="45">
        <v>4305504</v>
      </c>
      <c r="B111" s="45" t="s">
        <v>188</v>
      </c>
      <c r="C111" s="45" t="s">
        <v>38</v>
      </c>
      <c r="D111" s="45" t="s">
        <v>18</v>
      </c>
    </row>
    <row r="112" spans="1:4" ht="15">
      <c r="A112" s="45">
        <v>4305587</v>
      </c>
      <c r="B112" s="45" t="s">
        <v>189</v>
      </c>
      <c r="C112" s="45" t="s">
        <v>64</v>
      </c>
      <c r="D112" s="45" t="s">
        <v>65</v>
      </c>
    </row>
    <row r="113" spans="1:4" ht="15">
      <c r="A113" s="45">
        <v>4305603</v>
      </c>
      <c r="B113" s="45" t="s">
        <v>190</v>
      </c>
      <c r="C113" s="45" t="s">
        <v>113</v>
      </c>
      <c r="D113" s="45" t="s">
        <v>23</v>
      </c>
    </row>
    <row r="114" spans="1:4" ht="15">
      <c r="A114" s="45">
        <v>4305702</v>
      </c>
      <c r="B114" s="45" t="s">
        <v>191</v>
      </c>
      <c r="C114" s="45" t="s">
        <v>27</v>
      </c>
      <c r="D114" s="45" t="s">
        <v>28</v>
      </c>
    </row>
    <row r="115" spans="1:4" ht="15">
      <c r="A115" s="45">
        <v>4305801</v>
      </c>
      <c r="B115" s="45" t="s">
        <v>192</v>
      </c>
      <c r="C115" s="45" t="s">
        <v>103</v>
      </c>
      <c r="D115" s="45" t="s">
        <v>18</v>
      </c>
    </row>
    <row r="116" spans="1:4" ht="15">
      <c r="A116" s="45">
        <v>4305835</v>
      </c>
      <c r="B116" s="45" t="s">
        <v>193</v>
      </c>
      <c r="C116" s="45" t="s">
        <v>64</v>
      </c>
      <c r="D116" s="45" t="s">
        <v>65</v>
      </c>
    </row>
    <row r="117" spans="1:4" ht="15">
      <c r="A117" s="45">
        <v>4305850</v>
      </c>
      <c r="B117" s="45" t="s">
        <v>194</v>
      </c>
      <c r="C117" s="45" t="s">
        <v>38</v>
      </c>
      <c r="D117" s="45" t="s">
        <v>18</v>
      </c>
    </row>
    <row r="118" spans="1:4" ht="15">
      <c r="A118" s="45">
        <v>4305871</v>
      </c>
      <c r="B118" s="45" t="s">
        <v>195</v>
      </c>
      <c r="C118" s="45" t="s">
        <v>27</v>
      </c>
      <c r="D118" s="45" t="s">
        <v>28</v>
      </c>
    </row>
    <row r="119" spans="1:4" ht="15">
      <c r="A119" s="45">
        <v>4305900</v>
      </c>
      <c r="B119" s="45" t="s">
        <v>196</v>
      </c>
      <c r="C119" s="45" t="s">
        <v>97</v>
      </c>
      <c r="D119" s="45" t="s">
        <v>28</v>
      </c>
    </row>
    <row r="120" spans="1:4" ht="15">
      <c r="A120" s="45">
        <v>4305934</v>
      </c>
      <c r="B120" s="45" t="s">
        <v>197</v>
      </c>
      <c r="C120" s="45" t="s">
        <v>47</v>
      </c>
      <c r="D120" s="45" t="s">
        <v>60</v>
      </c>
    </row>
    <row r="121" spans="1:4" ht="15">
      <c r="A121" s="45">
        <v>4305959</v>
      </c>
      <c r="B121" s="45" t="s">
        <v>198</v>
      </c>
      <c r="C121" s="45" t="s">
        <v>47</v>
      </c>
      <c r="D121" s="45" t="s">
        <v>60</v>
      </c>
    </row>
    <row r="122" spans="1:4" ht="15">
      <c r="A122" s="45">
        <v>4305975</v>
      </c>
      <c r="B122" s="45" t="s">
        <v>199</v>
      </c>
      <c r="C122" s="45" t="s">
        <v>38</v>
      </c>
      <c r="D122" s="45" t="s">
        <v>18</v>
      </c>
    </row>
    <row r="123" spans="1:4" ht="15">
      <c r="A123" s="45">
        <v>4306007</v>
      </c>
      <c r="B123" s="45" t="s">
        <v>200</v>
      </c>
      <c r="C123" s="45" t="s">
        <v>97</v>
      </c>
      <c r="D123" s="45" t="s">
        <v>28</v>
      </c>
    </row>
    <row r="124" spans="1:4" ht="15">
      <c r="A124" s="45">
        <v>4306056</v>
      </c>
      <c r="B124" s="45" t="s">
        <v>201</v>
      </c>
      <c r="C124" s="45" t="s">
        <v>69</v>
      </c>
      <c r="D124" s="45" t="s">
        <v>49</v>
      </c>
    </row>
    <row r="125" spans="1:4" ht="15">
      <c r="A125" s="45">
        <v>4306072</v>
      </c>
      <c r="B125" s="45" t="s">
        <v>202</v>
      </c>
      <c r="C125" s="45" t="s">
        <v>41</v>
      </c>
      <c r="D125" s="45" t="s">
        <v>18</v>
      </c>
    </row>
    <row r="126" spans="1:4" ht="15">
      <c r="A126" s="45">
        <v>4306106</v>
      </c>
      <c r="B126" s="45" t="s">
        <v>203</v>
      </c>
      <c r="C126" s="45" t="s">
        <v>113</v>
      </c>
      <c r="D126" s="45" t="s">
        <v>23</v>
      </c>
    </row>
    <row r="127" spans="1:4" ht="15">
      <c r="A127" s="45">
        <v>4306130</v>
      </c>
      <c r="B127" s="45" t="s">
        <v>204</v>
      </c>
      <c r="C127" s="45" t="s">
        <v>16</v>
      </c>
      <c r="D127" s="45" t="s">
        <v>18</v>
      </c>
    </row>
    <row r="128" spans="1:4" ht="15">
      <c r="A128" s="45">
        <v>4306205</v>
      </c>
      <c r="B128" s="45" t="s">
        <v>205</v>
      </c>
      <c r="C128" s="45" t="s">
        <v>64</v>
      </c>
      <c r="D128" s="45" t="s">
        <v>65</v>
      </c>
    </row>
    <row r="129" spans="1:4" ht="15">
      <c r="A129" s="45">
        <v>4306304</v>
      </c>
      <c r="B129" s="45" t="s">
        <v>206</v>
      </c>
      <c r="C129" s="45" t="s">
        <v>38</v>
      </c>
      <c r="D129" s="45" t="s">
        <v>18</v>
      </c>
    </row>
    <row r="130" spans="1:4" ht="15">
      <c r="A130" s="45">
        <v>4306320</v>
      </c>
      <c r="B130" s="45" t="s">
        <v>207</v>
      </c>
      <c r="C130" s="45" t="s">
        <v>97</v>
      </c>
      <c r="D130" s="45" t="s">
        <v>28</v>
      </c>
    </row>
    <row r="131" spans="1:4" ht="15">
      <c r="A131" s="45">
        <v>4306353</v>
      </c>
      <c r="B131" s="45" t="s">
        <v>208</v>
      </c>
      <c r="C131" s="45" t="s">
        <v>125</v>
      </c>
      <c r="D131" s="45" t="s">
        <v>28</v>
      </c>
    </row>
    <row r="132" spans="1:4" ht="15">
      <c r="A132" s="45">
        <v>4306379</v>
      </c>
      <c r="B132" s="45" t="s">
        <v>209</v>
      </c>
      <c r="C132" s="45" t="s">
        <v>22</v>
      </c>
      <c r="D132" s="45" t="s">
        <v>23</v>
      </c>
    </row>
    <row r="133" spans="1:4" ht="15">
      <c r="A133" s="45">
        <v>4306403</v>
      </c>
      <c r="B133" s="45" t="s">
        <v>210</v>
      </c>
      <c r="C133" s="45" t="s">
        <v>72</v>
      </c>
      <c r="D133" s="45" t="s">
        <v>49</v>
      </c>
    </row>
    <row r="134" spans="1:4" ht="15">
      <c r="A134" s="45">
        <v>4306429</v>
      </c>
      <c r="B134" s="45" t="s">
        <v>211</v>
      </c>
      <c r="C134" s="45" t="s">
        <v>41</v>
      </c>
      <c r="D134" s="45" t="s">
        <v>18</v>
      </c>
    </row>
    <row r="135" spans="1:4" ht="15">
      <c r="A135" s="45">
        <v>4306452</v>
      </c>
      <c r="B135" s="45" t="s">
        <v>212</v>
      </c>
      <c r="C135" s="45" t="s">
        <v>64</v>
      </c>
      <c r="D135" s="45" t="s">
        <v>65</v>
      </c>
    </row>
    <row r="136" spans="1:4" ht="15">
      <c r="A136" s="45">
        <v>4306502</v>
      </c>
      <c r="B136" s="45" t="s">
        <v>213</v>
      </c>
      <c r="C136" s="45" t="s">
        <v>69</v>
      </c>
      <c r="D136" s="45" t="s">
        <v>49</v>
      </c>
    </row>
    <row r="137" spans="1:4" ht="15">
      <c r="A137" s="45">
        <v>4306601</v>
      </c>
      <c r="B137" s="45" t="s">
        <v>214</v>
      </c>
      <c r="C137" s="45" t="s">
        <v>12</v>
      </c>
      <c r="D137" s="45" t="s">
        <v>13</v>
      </c>
    </row>
    <row r="138" spans="1:4" ht="15">
      <c r="A138" s="45">
        <v>4306551</v>
      </c>
      <c r="B138" s="45" t="s">
        <v>215</v>
      </c>
      <c r="C138" s="45" t="s">
        <v>79</v>
      </c>
      <c r="D138" s="45" t="s">
        <v>80</v>
      </c>
    </row>
    <row r="139" spans="1:4" ht="15">
      <c r="A139" s="45">
        <v>4306700</v>
      </c>
      <c r="B139" s="45" t="s">
        <v>216</v>
      </c>
      <c r="C139" s="45" t="s">
        <v>22</v>
      </c>
      <c r="D139" s="45" t="s">
        <v>23</v>
      </c>
    </row>
    <row r="140" spans="1:4" ht="15">
      <c r="A140" s="45">
        <v>4306734</v>
      </c>
      <c r="B140" s="45" t="s">
        <v>217</v>
      </c>
      <c r="C140" s="45" t="s">
        <v>31</v>
      </c>
      <c r="D140" s="45" t="s">
        <v>28</v>
      </c>
    </row>
    <row r="141" spans="1:4" ht="15">
      <c r="A141" s="45">
        <v>4306759</v>
      </c>
      <c r="B141" s="45" t="s">
        <v>218</v>
      </c>
      <c r="C141" s="45" t="s">
        <v>64</v>
      </c>
      <c r="D141" s="45" t="s">
        <v>65</v>
      </c>
    </row>
    <row r="142" spans="1:4" ht="15">
      <c r="A142" s="45">
        <v>4306767</v>
      </c>
      <c r="B142" s="45" t="s">
        <v>219</v>
      </c>
      <c r="C142" s="45" t="s">
        <v>53</v>
      </c>
      <c r="D142" s="45" t="s">
        <v>49</v>
      </c>
    </row>
    <row r="143" spans="1:4" ht="15">
      <c r="A143" s="45">
        <v>4306809</v>
      </c>
      <c r="B143" s="45" t="s">
        <v>221</v>
      </c>
      <c r="C143" s="45" t="s">
        <v>64</v>
      </c>
      <c r="D143" s="45" t="s">
        <v>65</v>
      </c>
    </row>
    <row r="144" spans="1:4" ht="15">
      <c r="A144" s="45">
        <v>4306908</v>
      </c>
      <c r="B144" s="45" t="s">
        <v>222</v>
      </c>
      <c r="C144" s="45" t="s">
        <v>83</v>
      </c>
      <c r="D144" s="45" t="s">
        <v>65</v>
      </c>
    </row>
    <row r="145" spans="1:4" ht="15">
      <c r="A145" s="45">
        <v>4306924</v>
      </c>
      <c r="B145" s="45" t="s">
        <v>223</v>
      </c>
      <c r="C145" s="45" t="s">
        <v>103</v>
      </c>
      <c r="D145" s="45" t="s">
        <v>18</v>
      </c>
    </row>
    <row r="146" spans="1:4" ht="15">
      <c r="A146" s="45">
        <v>4306957</v>
      </c>
      <c r="B146" s="45" t="s">
        <v>224</v>
      </c>
      <c r="C146" s="45" t="s">
        <v>16</v>
      </c>
      <c r="D146" s="45" t="s">
        <v>18</v>
      </c>
    </row>
    <row r="147" spans="1:4" ht="15">
      <c r="A147" s="45">
        <v>4306932</v>
      </c>
      <c r="B147" s="45" t="s">
        <v>225</v>
      </c>
      <c r="C147" s="45" t="s">
        <v>125</v>
      </c>
      <c r="D147" s="45" t="s">
        <v>28</v>
      </c>
    </row>
    <row r="148" spans="1:4" ht="15">
      <c r="A148" s="45">
        <v>4306973</v>
      </c>
      <c r="B148" s="45" t="s">
        <v>226</v>
      </c>
      <c r="C148" s="45" t="s">
        <v>16</v>
      </c>
      <c r="D148" s="45" t="s">
        <v>18</v>
      </c>
    </row>
    <row r="149" spans="1:4" ht="15">
      <c r="A149" s="45">
        <v>4307005</v>
      </c>
      <c r="B149" s="45" t="s">
        <v>227</v>
      </c>
      <c r="C149" s="45" t="s">
        <v>16</v>
      </c>
      <c r="D149" s="45" t="s">
        <v>18</v>
      </c>
    </row>
    <row r="150" spans="1:4" ht="15">
      <c r="A150" s="45">
        <v>4307054</v>
      </c>
      <c r="B150" s="45" t="s">
        <v>228</v>
      </c>
      <c r="C150" s="45" t="s">
        <v>38</v>
      </c>
      <c r="D150" s="45" t="s">
        <v>18</v>
      </c>
    </row>
    <row r="151" spans="1:4" ht="15">
      <c r="A151" s="45">
        <v>4307203</v>
      </c>
      <c r="B151" s="45" t="s">
        <v>229</v>
      </c>
      <c r="C151" s="45" t="s">
        <v>16</v>
      </c>
      <c r="D151" s="45" t="s">
        <v>18</v>
      </c>
    </row>
    <row r="152" spans="1:4" ht="15">
      <c r="A152" s="45">
        <v>4307302</v>
      </c>
      <c r="B152" s="45" t="s">
        <v>230</v>
      </c>
      <c r="C152" s="45" t="s">
        <v>41</v>
      </c>
      <c r="D152" s="45" t="s">
        <v>18</v>
      </c>
    </row>
    <row r="153" spans="1:4" ht="15">
      <c r="A153" s="45">
        <v>4307401</v>
      </c>
      <c r="B153" s="45" t="s">
        <v>231</v>
      </c>
      <c r="C153" s="45" t="s">
        <v>59</v>
      </c>
      <c r="D153" s="45" t="s">
        <v>60</v>
      </c>
    </row>
    <row r="154" spans="1:4" ht="15">
      <c r="A154" s="45">
        <v>4307450</v>
      </c>
      <c r="B154" s="45" t="s">
        <v>232</v>
      </c>
      <c r="C154" s="45" t="s">
        <v>97</v>
      </c>
      <c r="D154" s="45" t="s">
        <v>28</v>
      </c>
    </row>
    <row r="155" spans="1:4" ht="15">
      <c r="A155" s="45">
        <v>4307500</v>
      </c>
      <c r="B155" s="45" t="s">
        <v>233</v>
      </c>
      <c r="C155" s="45" t="s">
        <v>44</v>
      </c>
      <c r="D155" s="45" t="s">
        <v>18</v>
      </c>
    </row>
    <row r="156" spans="1:4" ht="15">
      <c r="A156" s="45">
        <v>4307559</v>
      </c>
      <c r="B156" s="45" t="s">
        <v>234</v>
      </c>
      <c r="C156" s="45" t="s">
        <v>16</v>
      </c>
      <c r="D156" s="45" t="s">
        <v>18</v>
      </c>
    </row>
    <row r="157" spans="1:4" ht="15">
      <c r="A157" s="45">
        <v>4307609</v>
      </c>
      <c r="B157" s="45" t="s">
        <v>235</v>
      </c>
      <c r="C157" s="45" t="s">
        <v>72</v>
      </c>
      <c r="D157" s="45" t="s">
        <v>49</v>
      </c>
    </row>
    <row r="158" spans="1:4" ht="15">
      <c r="A158" s="45">
        <v>4307708</v>
      </c>
      <c r="B158" s="45" t="s">
        <v>236</v>
      </c>
      <c r="C158" s="45" t="s">
        <v>72</v>
      </c>
      <c r="D158" s="45" t="s">
        <v>49</v>
      </c>
    </row>
    <row r="159" spans="1:4" ht="15">
      <c r="A159" s="45">
        <v>4307807</v>
      </c>
      <c r="B159" s="45" t="s">
        <v>237</v>
      </c>
      <c r="C159" s="45" t="s">
        <v>64</v>
      </c>
      <c r="D159" s="45" t="s">
        <v>65</v>
      </c>
    </row>
    <row r="160" spans="1:4" ht="15">
      <c r="A160" s="45">
        <v>4307815</v>
      </c>
      <c r="B160" s="45" t="s">
        <v>238</v>
      </c>
      <c r="C160" s="45" t="s">
        <v>83</v>
      </c>
      <c r="D160" s="45" t="s">
        <v>65</v>
      </c>
    </row>
    <row r="161" spans="1:4" ht="15">
      <c r="A161" s="45">
        <v>4307831</v>
      </c>
      <c r="B161" s="45" t="s">
        <v>239</v>
      </c>
      <c r="C161" s="45" t="s">
        <v>125</v>
      </c>
      <c r="D161" s="45" t="s">
        <v>28</v>
      </c>
    </row>
    <row r="162" spans="1:4" ht="15">
      <c r="A162" s="45">
        <v>4307864</v>
      </c>
      <c r="B162" s="45" t="s">
        <v>240</v>
      </c>
      <c r="C162" s="45" t="s">
        <v>47</v>
      </c>
      <c r="D162" s="45" t="s">
        <v>60</v>
      </c>
    </row>
    <row r="163" spans="1:4" ht="15">
      <c r="A163" s="45">
        <v>4307906</v>
      </c>
      <c r="B163" s="45" t="s">
        <v>241</v>
      </c>
      <c r="C163" s="45" t="s">
        <v>47</v>
      </c>
      <c r="D163" s="45" t="s">
        <v>60</v>
      </c>
    </row>
    <row r="164" spans="1:4" ht="15">
      <c r="A164" s="45">
        <v>4308003</v>
      </c>
      <c r="B164" s="45" t="s">
        <v>242</v>
      </c>
      <c r="C164" s="45" t="s">
        <v>22</v>
      </c>
      <c r="D164" s="45" t="s">
        <v>23</v>
      </c>
    </row>
    <row r="165" spans="1:4" ht="15">
      <c r="A165" s="45">
        <v>4308052</v>
      </c>
      <c r="B165" s="45" t="s">
        <v>243</v>
      </c>
      <c r="C165" s="45" t="s">
        <v>16</v>
      </c>
      <c r="D165" s="45" t="s">
        <v>18</v>
      </c>
    </row>
    <row r="166" spans="1:4" ht="15">
      <c r="A166" s="45">
        <v>4308078</v>
      </c>
      <c r="B166" s="45" t="s">
        <v>244</v>
      </c>
      <c r="C166" s="45" t="s">
        <v>64</v>
      </c>
      <c r="D166" s="45" t="s">
        <v>65</v>
      </c>
    </row>
    <row r="167" spans="1:4" ht="15">
      <c r="A167" s="45">
        <v>4308102</v>
      </c>
      <c r="B167" s="45" t="s">
        <v>245</v>
      </c>
      <c r="C167" s="45" t="s">
        <v>48</v>
      </c>
      <c r="D167" s="45" t="s">
        <v>49</v>
      </c>
    </row>
    <row r="168" spans="1:4" ht="15">
      <c r="A168" s="45">
        <v>4308201</v>
      </c>
      <c r="B168" s="45" t="s">
        <v>246</v>
      </c>
      <c r="C168" s="45" t="s">
        <v>47</v>
      </c>
      <c r="D168" s="45" t="s">
        <v>60</v>
      </c>
    </row>
    <row r="169" spans="1:4" ht="15">
      <c r="A169" s="45">
        <v>4308250</v>
      </c>
      <c r="B169" s="45" t="s">
        <v>247</v>
      </c>
      <c r="C169" s="45" t="s">
        <v>16</v>
      </c>
      <c r="D169" s="45" t="s">
        <v>18</v>
      </c>
    </row>
    <row r="170" spans="1:4" ht="15">
      <c r="A170" s="45">
        <v>4308300</v>
      </c>
      <c r="B170" s="45" t="s">
        <v>248</v>
      </c>
      <c r="C170" s="45" t="s">
        <v>44</v>
      </c>
      <c r="D170" s="45" t="s">
        <v>18</v>
      </c>
    </row>
    <row r="171" spans="1:4" ht="15">
      <c r="A171" s="45">
        <v>4308409</v>
      </c>
      <c r="B171" s="45" t="s">
        <v>249</v>
      </c>
      <c r="C171" s="45" t="s">
        <v>22</v>
      </c>
      <c r="D171" s="45" t="s">
        <v>23</v>
      </c>
    </row>
    <row r="172" spans="1:4" ht="15">
      <c r="A172" s="45">
        <v>4308433</v>
      </c>
      <c r="B172" s="45" t="s">
        <v>250</v>
      </c>
      <c r="C172" s="45" t="s">
        <v>64</v>
      </c>
      <c r="D172" s="45" t="s">
        <v>65</v>
      </c>
    </row>
    <row r="173" spans="1:4" ht="15">
      <c r="A173" s="45">
        <v>4308458</v>
      </c>
      <c r="B173" s="45" t="s">
        <v>251</v>
      </c>
      <c r="C173" s="45" t="s">
        <v>113</v>
      </c>
      <c r="D173" s="45" t="s">
        <v>23</v>
      </c>
    </row>
    <row r="174" spans="1:4" ht="15">
      <c r="A174" s="45">
        <v>4308508</v>
      </c>
      <c r="B174" s="45" t="s">
        <v>252</v>
      </c>
      <c r="C174" s="45" t="s">
        <v>41</v>
      </c>
      <c r="D174" s="45" t="s">
        <v>18</v>
      </c>
    </row>
    <row r="175" spans="1:4" ht="15">
      <c r="A175" s="45">
        <v>4308607</v>
      </c>
      <c r="B175" s="45" t="s">
        <v>253</v>
      </c>
      <c r="C175" s="45" t="s">
        <v>47</v>
      </c>
      <c r="D175" s="45" t="s">
        <v>60</v>
      </c>
    </row>
    <row r="176" spans="1:4" ht="15">
      <c r="A176" s="45">
        <v>4308656</v>
      </c>
      <c r="B176" s="45" t="s">
        <v>254</v>
      </c>
      <c r="C176" s="45" t="s">
        <v>125</v>
      </c>
      <c r="D176" s="45" t="s">
        <v>28</v>
      </c>
    </row>
    <row r="177" spans="1:4" ht="15">
      <c r="A177" s="45">
        <v>4308706</v>
      </c>
      <c r="B177" s="45" t="s">
        <v>255</v>
      </c>
      <c r="C177" s="45" t="s">
        <v>16</v>
      </c>
      <c r="D177" s="45" t="s">
        <v>18</v>
      </c>
    </row>
    <row r="178" spans="1:4" ht="15">
      <c r="A178" s="45">
        <v>4308805</v>
      </c>
      <c r="B178" s="45" t="s">
        <v>256</v>
      </c>
      <c r="C178" s="45" t="s">
        <v>83</v>
      </c>
      <c r="D178" s="45" t="s">
        <v>65</v>
      </c>
    </row>
    <row r="179" spans="1:4" ht="15">
      <c r="A179" s="45">
        <v>4308854</v>
      </c>
      <c r="B179" s="45" t="s">
        <v>257</v>
      </c>
      <c r="C179" s="45" t="s">
        <v>38</v>
      </c>
      <c r="D179" s="45" t="s">
        <v>18</v>
      </c>
    </row>
    <row r="180" spans="1:4" ht="15">
      <c r="A180" s="45">
        <v>4308904</v>
      </c>
      <c r="B180" s="45" t="s">
        <v>258</v>
      </c>
      <c r="C180" s="45" t="s">
        <v>16</v>
      </c>
      <c r="D180" s="45" t="s">
        <v>18</v>
      </c>
    </row>
    <row r="181" spans="1:4" ht="15">
      <c r="A181" s="45">
        <v>4309001</v>
      </c>
      <c r="B181" s="45" t="s">
        <v>259</v>
      </c>
      <c r="C181" s="45" t="s">
        <v>125</v>
      </c>
      <c r="D181" s="45" t="s">
        <v>28</v>
      </c>
    </row>
    <row r="182" spans="1:4" ht="15">
      <c r="A182" s="45">
        <v>4309050</v>
      </c>
      <c r="B182" s="45" t="s">
        <v>260</v>
      </c>
      <c r="C182" s="45" t="s">
        <v>53</v>
      </c>
      <c r="D182" s="45" t="s">
        <v>49</v>
      </c>
    </row>
    <row r="183" spans="1:4" ht="15">
      <c r="A183" s="45">
        <v>4309100</v>
      </c>
      <c r="B183" s="45" t="s">
        <v>261</v>
      </c>
      <c r="C183" s="45" t="s">
        <v>144</v>
      </c>
      <c r="D183" s="45" t="s">
        <v>60</v>
      </c>
    </row>
    <row r="184" spans="1:4" ht="15">
      <c r="A184" s="45">
        <v>4309126</v>
      </c>
      <c r="B184" s="45" t="s">
        <v>262</v>
      </c>
      <c r="C184" s="45" t="s">
        <v>41</v>
      </c>
      <c r="D184" s="45" t="s">
        <v>18</v>
      </c>
    </row>
    <row r="185" spans="1:4" ht="15">
      <c r="A185" s="45">
        <v>4309159</v>
      </c>
      <c r="B185" s="45" t="s">
        <v>263</v>
      </c>
      <c r="C185" s="45" t="s">
        <v>44</v>
      </c>
      <c r="D185" s="45" t="s">
        <v>18</v>
      </c>
    </row>
    <row r="186" spans="1:4" ht="15">
      <c r="A186" s="45">
        <v>4309209</v>
      </c>
      <c r="B186" s="45" t="s">
        <v>264</v>
      </c>
      <c r="C186" s="45" t="s">
        <v>53</v>
      </c>
      <c r="D186" s="45" t="s">
        <v>49</v>
      </c>
    </row>
    <row r="187" spans="1:4" ht="15">
      <c r="A187" s="45">
        <v>4309258</v>
      </c>
      <c r="B187" s="45" t="s">
        <v>265</v>
      </c>
      <c r="C187" s="45" t="s">
        <v>47</v>
      </c>
      <c r="D187" s="45" t="s">
        <v>60</v>
      </c>
    </row>
    <row r="188" spans="1:4" ht="15">
      <c r="A188" s="45">
        <v>4309308</v>
      </c>
      <c r="B188" s="45" t="s">
        <v>266</v>
      </c>
      <c r="C188" s="45" t="s">
        <v>53</v>
      </c>
      <c r="D188" s="45" t="s">
        <v>49</v>
      </c>
    </row>
    <row r="189" spans="1:4" ht="15">
      <c r="A189" s="45">
        <v>4309407</v>
      </c>
      <c r="B189" s="45" t="s">
        <v>267</v>
      </c>
      <c r="C189" s="45" t="s">
        <v>47</v>
      </c>
      <c r="D189" s="45" t="s">
        <v>60</v>
      </c>
    </row>
    <row r="190" spans="1:4" ht="15">
      <c r="A190" s="45">
        <v>4309506</v>
      </c>
      <c r="B190" s="45" t="s">
        <v>268</v>
      </c>
      <c r="C190" s="45" t="s">
        <v>125</v>
      </c>
      <c r="D190" s="45" t="s">
        <v>28</v>
      </c>
    </row>
    <row r="191" spans="1:4" ht="15">
      <c r="A191" s="45">
        <v>4309555</v>
      </c>
      <c r="B191" s="45" t="s">
        <v>269</v>
      </c>
      <c r="C191" s="45" t="s">
        <v>48</v>
      </c>
      <c r="D191" s="45" t="s">
        <v>49</v>
      </c>
    </row>
    <row r="192" spans="1:4" ht="15">
      <c r="A192" s="45">
        <v>4307104</v>
      </c>
      <c r="B192" s="45" t="s">
        <v>270</v>
      </c>
      <c r="C192" s="45" t="s">
        <v>11</v>
      </c>
      <c r="D192" s="45" t="s">
        <v>56</v>
      </c>
    </row>
    <row r="193" spans="1:4" ht="15">
      <c r="A193" s="45">
        <v>4309571</v>
      </c>
      <c r="B193" s="45" t="s">
        <v>271</v>
      </c>
      <c r="C193" s="45" t="s">
        <v>83</v>
      </c>
      <c r="D193" s="45" t="s">
        <v>65</v>
      </c>
    </row>
    <row r="194" spans="1:4" ht="15">
      <c r="A194" s="45">
        <v>4309605</v>
      </c>
      <c r="B194" s="45" t="s">
        <v>272</v>
      </c>
      <c r="C194" s="45" t="s">
        <v>31</v>
      </c>
      <c r="D194" s="45" t="s">
        <v>28</v>
      </c>
    </row>
    <row r="195" spans="1:4" ht="15">
      <c r="A195" s="45">
        <v>4309654</v>
      </c>
      <c r="B195" s="45" t="s">
        <v>273</v>
      </c>
      <c r="C195" s="45" t="s">
        <v>12</v>
      </c>
      <c r="D195" s="45" t="s">
        <v>13</v>
      </c>
    </row>
    <row r="196" spans="1:4" ht="15">
      <c r="A196" s="45">
        <v>4309704</v>
      </c>
      <c r="B196" s="45" t="s">
        <v>274</v>
      </c>
      <c r="C196" s="45" t="s">
        <v>97</v>
      </c>
      <c r="D196" s="45" t="s">
        <v>28</v>
      </c>
    </row>
    <row r="197" spans="1:4" ht="15">
      <c r="A197" s="45">
        <v>4309753</v>
      </c>
      <c r="B197" s="45" t="s">
        <v>275</v>
      </c>
      <c r="C197" s="45" t="s">
        <v>83</v>
      </c>
      <c r="D197" s="45" t="s">
        <v>65</v>
      </c>
    </row>
    <row r="198" spans="1:4" ht="15">
      <c r="A198" s="45">
        <v>4309803</v>
      </c>
      <c r="B198" s="45" t="s">
        <v>276</v>
      </c>
      <c r="C198" s="45" t="s">
        <v>17</v>
      </c>
      <c r="D198" s="45" t="s">
        <v>18</v>
      </c>
    </row>
    <row r="199" spans="1:4" ht="15">
      <c r="A199" s="45">
        <v>4309902</v>
      </c>
      <c r="B199" s="45" t="s">
        <v>277</v>
      </c>
      <c r="C199" s="45" t="s">
        <v>17</v>
      </c>
      <c r="D199" s="45" t="s">
        <v>18</v>
      </c>
    </row>
    <row r="200" spans="1:4" ht="15">
      <c r="A200" s="45">
        <v>4309951</v>
      </c>
      <c r="B200" s="45" t="s">
        <v>278</v>
      </c>
      <c r="C200" s="45" t="s">
        <v>44</v>
      </c>
      <c r="D200" s="45" t="s">
        <v>18</v>
      </c>
    </row>
    <row r="201" spans="1:4" ht="15">
      <c r="A201" s="45">
        <v>4310009</v>
      </c>
      <c r="B201" s="45" t="s">
        <v>279</v>
      </c>
      <c r="C201" s="45" t="s">
        <v>113</v>
      </c>
      <c r="D201" s="45" t="s">
        <v>23</v>
      </c>
    </row>
    <row r="202" spans="1:4" ht="15">
      <c r="A202" s="45">
        <v>4310108</v>
      </c>
      <c r="B202" s="45" t="s">
        <v>280</v>
      </c>
      <c r="C202" s="45" t="s">
        <v>1136</v>
      </c>
      <c r="D202" s="45" t="s">
        <v>49</v>
      </c>
    </row>
    <row r="203" spans="1:4" ht="15">
      <c r="A203" s="45">
        <v>4310207</v>
      </c>
      <c r="B203" s="45" t="s">
        <v>282</v>
      </c>
      <c r="C203" s="45" t="s">
        <v>27</v>
      </c>
      <c r="D203" s="45" t="s">
        <v>28</v>
      </c>
    </row>
    <row r="204" spans="1:4" ht="15">
      <c r="A204" s="45">
        <v>4310306</v>
      </c>
      <c r="B204" s="45" t="s">
        <v>283</v>
      </c>
      <c r="C204" s="45" t="s">
        <v>64</v>
      </c>
      <c r="D204" s="45" t="s">
        <v>65</v>
      </c>
    </row>
    <row r="205" spans="1:4" ht="15">
      <c r="A205" s="45">
        <v>4310330</v>
      </c>
      <c r="B205" s="45" t="s">
        <v>284</v>
      </c>
      <c r="C205" s="45" t="s">
        <v>79</v>
      </c>
      <c r="D205" s="45" t="s">
        <v>80</v>
      </c>
    </row>
    <row r="206" spans="1:4" ht="15">
      <c r="A206" s="45">
        <v>4310363</v>
      </c>
      <c r="B206" s="45" t="s">
        <v>285</v>
      </c>
      <c r="C206" s="45" t="s">
        <v>64</v>
      </c>
      <c r="D206" s="45" t="s">
        <v>65</v>
      </c>
    </row>
    <row r="207" spans="1:4" ht="15">
      <c r="A207" s="45">
        <v>4310405</v>
      </c>
      <c r="B207" s="45" t="s">
        <v>286</v>
      </c>
      <c r="C207" s="45" t="s">
        <v>31</v>
      </c>
      <c r="D207" s="45" t="s">
        <v>28</v>
      </c>
    </row>
    <row r="208" spans="1:4" ht="15">
      <c r="A208" s="45">
        <v>4310413</v>
      </c>
      <c r="B208" s="45" t="s">
        <v>287</v>
      </c>
      <c r="C208" s="45" t="s">
        <v>97</v>
      </c>
      <c r="D208" s="45" t="s">
        <v>28</v>
      </c>
    </row>
    <row r="209" spans="1:4" ht="15">
      <c r="A209" s="45">
        <v>4310439</v>
      </c>
      <c r="B209" s="45" t="s">
        <v>288</v>
      </c>
      <c r="C209" s="45" t="s">
        <v>59</v>
      </c>
      <c r="D209" s="45" t="s">
        <v>60</v>
      </c>
    </row>
    <row r="210" spans="1:4" ht="15">
      <c r="A210" s="45">
        <v>4310462</v>
      </c>
      <c r="B210" s="45" t="s">
        <v>289</v>
      </c>
      <c r="C210" s="45" t="s">
        <v>16</v>
      </c>
      <c r="D210" s="45" t="s">
        <v>18</v>
      </c>
    </row>
    <row r="211" spans="1:4" ht="15">
      <c r="A211" s="45">
        <v>4310504</v>
      </c>
      <c r="B211" s="45" t="s">
        <v>290</v>
      </c>
      <c r="C211" s="45" t="s">
        <v>41</v>
      </c>
      <c r="D211" s="45" t="s">
        <v>18</v>
      </c>
    </row>
    <row r="212" spans="1:4" ht="15">
      <c r="A212" s="45">
        <v>4310538</v>
      </c>
      <c r="B212" s="45" t="s">
        <v>291</v>
      </c>
      <c r="C212" s="45" t="s">
        <v>22</v>
      </c>
      <c r="D212" s="45" t="s">
        <v>23</v>
      </c>
    </row>
    <row r="213" spans="1:4" ht="15">
      <c r="A213" s="45">
        <v>4310553</v>
      </c>
      <c r="B213" s="45" t="s">
        <v>292</v>
      </c>
      <c r="C213" s="45" t="s">
        <v>34</v>
      </c>
      <c r="D213" s="45" t="s">
        <v>13</v>
      </c>
    </row>
    <row r="214" spans="1:4" ht="15">
      <c r="A214" s="45">
        <v>4310579</v>
      </c>
      <c r="B214" s="45" t="s">
        <v>293</v>
      </c>
      <c r="C214" s="45" t="s">
        <v>44</v>
      </c>
      <c r="D214" s="45" t="s">
        <v>18</v>
      </c>
    </row>
    <row r="215" spans="1:4" ht="15">
      <c r="A215" s="45">
        <v>4310603</v>
      </c>
      <c r="B215" s="45" t="s">
        <v>294</v>
      </c>
      <c r="C215" s="45" t="s">
        <v>34</v>
      </c>
      <c r="D215" s="45" t="s">
        <v>13</v>
      </c>
    </row>
    <row r="216" spans="1:4" ht="15">
      <c r="A216" s="45">
        <v>4310652</v>
      </c>
      <c r="B216" s="45" t="s">
        <v>295</v>
      </c>
      <c r="C216" s="45" t="s">
        <v>79</v>
      </c>
      <c r="D216" s="45" t="s">
        <v>80</v>
      </c>
    </row>
    <row r="217" spans="1:4" ht="15">
      <c r="A217" s="45">
        <v>4310702</v>
      </c>
      <c r="B217" s="45" t="s">
        <v>296</v>
      </c>
      <c r="C217" s="45" t="s">
        <v>16</v>
      </c>
      <c r="D217" s="45" t="s">
        <v>18</v>
      </c>
    </row>
    <row r="218" spans="1:4" ht="15">
      <c r="A218" s="45">
        <v>4310751</v>
      </c>
      <c r="B218" s="45" t="s">
        <v>297</v>
      </c>
      <c r="C218" s="45" t="s">
        <v>22</v>
      </c>
      <c r="D218" s="45" t="s">
        <v>23</v>
      </c>
    </row>
    <row r="219" spans="1:4" ht="15">
      <c r="A219" s="45">
        <v>4310801</v>
      </c>
      <c r="B219" s="45" t="s">
        <v>298</v>
      </c>
      <c r="C219" s="45" t="s">
        <v>72</v>
      </c>
      <c r="D219" s="45" t="s">
        <v>49</v>
      </c>
    </row>
    <row r="220" spans="1:4" ht="15">
      <c r="A220" s="45">
        <v>4310850</v>
      </c>
      <c r="B220" s="45" t="s">
        <v>299</v>
      </c>
      <c r="C220" s="45" t="s">
        <v>103</v>
      </c>
      <c r="D220" s="45" t="s">
        <v>18</v>
      </c>
    </row>
    <row r="221" spans="1:4" ht="15">
      <c r="A221" s="45">
        <v>4310876</v>
      </c>
      <c r="B221" s="45" t="s">
        <v>300</v>
      </c>
      <c r="C221" s="45" t="s">
        <v>44</v>
      </c>
      <c r="D221" s="45" t="s">
        <v>18</v>
      </c>
    </row>
    <row r="222" spans="1:4" ht="15">
      <c r="A222" s="45">
        <v>4310900</v>
      </c>
      <c r="B222" s="45" t="s">
        <v>301</v>
      </c>
      <c r="C222" s="45" t="s">
        <v>16</v>
      </c>
      <c r="D222" s="45" t="s">
        <v>18</v>
      </c>
    </row>
    <row r="223" spans="1:4" ht="15">
      <c r="A223" s="45">
        <v>4311007</v>
      </c>
      <c r="B223" s="45" t="s">
        <v>302</v>
      </c>
      <c r="C223" s="45" t="s">
        <v>11</v>
      </c>
      <c r="D223" s="45" t="s">
        <v>56</v>
      </c>
    </row>
    <row r="224" spans="1:4" ht="15">
      <c r="A224" s="45">
        <v>4311106</v>
      </c>
      <c r="B224" s="45" t="s">
        <v>303</v>
      </c>
      <c r="C224" s="45" t="s">
        <v>133</v>
      </c>
      <c r="D224" s="45" t="s">
        <v>23</v>
      </c>
    </row>
    <row r="225" spans="1:4" ht="15">
      <c r="A225" s="45">
        <v>4311122</v>
      </c>
      <c r="B225" s="45" t="s">
        <v>304</v>
      </c>
      <c r="C225" s="45" t="s">
        <v>144</v>
      </c>
      <c r="D225" s="45" t="s">
        <v>60</v>
      </c>
    </row>
    <row r="226" spans="1:4" ht="15">
      <c r="A226" s="45">
        <v>4311130</v>
      </c>
      <c r="B226" s="45" t="s">
        <v>305</v>
      </c>
      <c r="C226" s="45" t="s">
        <v>22</v>
      </c>
      <c r="D226" s="45" t="s">
        <v>23</v>
      </c>
    </row>
    <row r="227" spans="1:4" ht="15">
      <c r="A227" s="45">
        <v>4311155</v>
      </c>
      <c r="B227" s="45" t="s">
        <v>306</v>
      </c>
      <c r="C227" s="45" t="s">
        <v>27</v>
      </c>
      <c r="D227" s="45" t="s">
        <v>28</v>
      </c>
    </row>
    <row r="228" spans="1:4" ht="15">
      <c r="A228" s="45">
        <v>4311205</v>
      </c>
      <c r="B228" s="45" t="s">
        <v>307</v>
      </c>
      <c r="C228" s="45" t="s">
        <v>22</v>
      </c>
      <c r="D228" s="45" t="s">
        <v>23</v>
      </c>
    </row>
    <row r="229" spans="1:4" ht="15">
      <c r="A229" s="45">
        <v>4311239</v>
      </c>
      <c r="B229" s="45" t="s">
        <v>308</v>
      </c>
      <c r="C229" s="45" t="s">
        <v>83</v>
      </c>
      <c r="D229" s="45" t="s">
        <v>65</v>
      </c>
    </row>
    <row r="230" spans="1:4" ht="15">
      <c r="A230" s="45">
        <v>4311270</v>
      </c>
      <c r="B230" s="45" t="s">
        <v>309</v>
      </c>
      <c r="C230" s="45" t="s">
        <v>113</v>
      </c>
      <c r="D230" s="45" t="s">
        <v>23</v>
      </c>
    </row>
    <row r="231" spans="1:4" ht="15">
      <c r="A231" s="45">
        <v>4311304</v>
      </c>
      <c r="B231" s="45" t="s">
        <v>310</v>
      </c>
      <c r="C231" s="45" t="s">
        <v>17</v>
      </c>
      <c r="D231" s="45" t="s">
        <v>18</v>
      </c>
    </row>
    <row r="232" spans="1:4" ht="15">
      <c r="A232" s="45">
        <v>4311254</v>
      </c>
      <c r="B232" s="45" t="s">
        <v>311</v>
      </c>
      <c r="C232" s="45" t="s">
        <v>44</v>
      </c>
      <c r="D232" s="45" t="s">
        <v>18</v>
      </c>
    </row>
    <row r="233" spans="1:4" ht="15">
      <c r="A233" s="45">
        <v>4311403</v>
      </c>
      <c r="B233" s="45" t="s">
        <v>312</v>
      </c>
      <c r="C233" s="45" t="s">
        <v>64</v>
      </c>
      <c r="D233" s="45" t="s">
        <v>65</v>
      </c>
    </row>
    <row r="234" spans="1:4" ht="15">
      <c r="A234" s="45">
        <v>4311429</v>
      </c>
      <c r="B234" s="45" t="s">
        <v>313</v>
      </c>
      <c r="C234" s="45" t="s">
        <v>103</v>
      </c>
      <c r="D234" s="45" t="s">
        <v>18</v>
      </c>
    </row>
    <row r="235" spans="1:4" ht="15">
      <c r="A235" s="45">
        <v>4311502</v>
      </c>
      <c r="B235" s="45" t="s">
        <v>314</v>
      </c>
      <c r="C235" s="45" t="s">
        <v>12</v>
      </c>
      <c r="D235" s="45" t="s">
        <v>13</v>
      </c>
    </row>
    <row r="236" spans="1:4" ht="15">
      <c r="A236" s="45">
        <v>4311601</v>
      </c>
      <c r="B236" s="45" t="s">
        <v>315</v>
      </c>
      <c r="C236" s="45" t="s">
        <v>103</v>
      </c>
      <c r="D236" s="45" t="s">
        <v>18</v>
      </c>
    </row>
    <row r="237" spans="1:4" ht="15">
      <c r="A237" s="45">
        <v>4311627</v>
      </c>
      <c r="B237" s="45" t="s">
        <v>316</v>
      </c>
      <c r="C237" s="45" t="s">
        <v>1136</v>
      </c>
      <c r="D237" s="45" t="s">
        <v>49</v>
      </c>
    </row>
    <row r="238" spans="1:4" ht="15">
      <c r="A238" s="45">
        <v>4311643</v>
      </c>
      <c r="B238" s="45" t="s">
        <v>317</v>
      </c>
      <c r="C238" s="45" t="s">
        <v>48</v>
      </c>
      <c r="D238" s="45" t="s">
        <v>49</v>
      </c>
    </row>
    <row r="239" spans="1:4" ht="15">
      <c r="A239" s="45">
        <v>4311718</v>
      </c>
      <c r="B239" s="45" t="s">
        <v>318</v>
      </c>
      <c r="C239" s="45" t="s">
        <v>34</v>
      </c>
      <c r="D239" s="45" t="s">
        <v>13</v>
      </c>
    </row>
    <row r="240" spans="1:4" ht="15">
      <c r="A240" s="45">
        <v>4311700</v>
      </c>
      <c r="B240" s="45" t="s">
        <v>319</v>
      </c>
      <c r="C240" s="45" t="s">
        <v>17</v>
      </c>
      <c r="D240" s="45" t="s">
        <v>18</v>
      </c>
    </row>
    <row r="241" spans="1:4" ht="15">
      <c r="A241" s="45">
        <v>4311734</v>
      </c>
      <c r="B241" s="45" t="s">
        <v>320</v>
      </c>
      <c r="C241" s="45" t="s">
        <v>79</v>
      </c>
      <c r="D241" s="45" t="s">
        <v>80</v>
      </c>
    </row>
    <row r="242" spans="1:4" ht="15">
      <c r="A242" s="45">
        <v>4311759</v>
      </c>
      <c r="B242" s="45" t="s">
        <v>321</v>
      </c>
      <c r="C242" s="45" t="s">
        <v>34</v>
      </c>
      <c r="D242" s="45" t="s">
        <v>13</v>
      </c>
    </row>
    <row r="243" spans="1:4" ht="15">
      <c r="A243" s="45">
        <v>4311775</v>
      </c>
      <c r="B243" s="45" t="s">
        <v>322</v>
      </c>
      <c r="C243" s="45" t="s">
        <v>79</v>
      </c>
      <c r="D243" s="45" t="s">
        <v>80</v>
      </c>
    </row>
    <row r="244" spans="1:4" ht="15">
      <c r="A244" s="45">
        <v>4311791</v>
      </c>
      <c r="B244" s="45" t="s">
        <v>323</v>
      </c>
      <c r="C244" s="45" t="s">
        <v>48</v>
      </c>
      <c r="D244" s="45" t="s">
        <v>49</v>
      </c>
    </row>
    <row r="245" spans="1:4" ht="15">
      <c r="A245" s="45">
        <v>4311809</v>
      </c>
      <c r="B245" s="45" t="s">
        <v>324</v>
      </c>
      <c r="C245" s="45" t="s">
        <v>38</v>
      </c>
      <c r="D245" s="45" t="s">
        <v>18</v>
      </c>
    </row>
    <row r="246" spans="1:4" ht="15">
      <c r="A246" s="45">
        <v>4311908</v>
      </c>
      <c r="B246" s="45" t="s">
        <v>325</v>
      </c>
      <c r="C246" s="45" t="s">
        <v>16</v>
      </c>
      <c r="D246" s="45" t="s">
        <v>18</v>
      </c>
    </row>
    <row r="247" spans="1:4" ht="15">
      <c r="A247" s="45">
        <v>4311981</v>
      </c>
      <c r="B247" s="45" t="s">
        <v>326</v>
      </c>
      <c r="C247" s="45" t="s">
        <v>69</v>
      </c>
      <c r="D247" s="45" t="s">
        <v>49</v>
      </c>
    </row>
    <row r="248" spans="1:4" ht="15">
      <c r="A248" s="45">
        <v>4312005</v>
      </c>
      <c r="B248" s="45" t="s">
        <v>327</v>
      </c>
      <c r="C248" s="45" t="s">
        <v>16</v>
      </c>
      <c r="D248" s="45" t="s">
        <v>18</v>
      </c>
    </row>
    <row r="249" spans="1:4" ht="15">
      <c r="A249" s="45">
        <v>4312054</v>
      </c>
      <c r="B249" s="45" t="s">
        <v>328</v>
      </c>
      <c r="C249" s="45" t="s">
        <v>64</v>
      </c>
      <c r="D249" s="45" t="s">
        <v>65</v>
      </c>
    </row>
    <row r="250" spans="1:4" ht="15">
      <c r="A250" s="45">
        <v>4312104</v>
      </c>
      <c r="B250" s="45" t="s">
        <v>329</v>
      </c>
      <c r="C250" s="45" t="s">
        <v>133</v>
      </c>
      <c r="D250" s="45" t="s">
        <v>23</v>
      </c>
    </row>
    <row r="251" spans="1:4" ht="15">
      <c r="A251" s="45">
        <v>4312138</v>
      </c>
      <c r="B251" s="45" t="s">
        <v>330</v>
      </c>
      <c r="C251" s="45" t="s">
        <v>38</v>
      </c>
      <c r="D251" s="45" t="s">
        <v>18</v>
      </c>
    </row>
    <row r="252" spans="1:4" ht="15">
      <c r="A252" s="45">
        <v>4312153</v>
      </c>
      <c r="B252" s="45" t="s">
        <v>331</v>
      </c>
      <c r="C252" s="45" t="s">
        <v>83</v>
      </c>
      <c r="D252" s="45" t="s">
        <v>65</v>
      </c>
    </row>
    <row r="253" spans="1:4" ht="15">
      <c r="A253" s="45">
        <v>4312179</v>
      </c>
      <c r="B253" s="45" t="s">
        <v>332</v>
      </c>
      <c r="C253" s="45" t="s">
        <v>125</v>
      </c>
      <c r="D253" s="45" t="s">
        <v>28</v>
      </c>
    </row>
    <row r="254" spans="1:4" ht="15">
      <c r="A254" s="45">
        <v>4312203</v>
      </c>
      <c r="B254" s="45" t="s">
        <v>333</v>
      </c>
      <c r="C254" s="45" t="s">
        <v>17</v>
      </c>
      <c r="D254" s="45" t="s">
        <v>18</v>
      </c>
    </row>
    <row r="255" spans="1:4" ht="15">
      <c r="A255" s="45">
        <v>4312252</v>
      </c>
      <c r="B255" s="45" t="s">
        <v>334</v>
      </c>
      <c r="C255" s="45" t="s">
        <v>69</v>
      </c>
      <c r="D255" s="45" t="s">
        <v>49</v>
      </c>
    </row>
    <row r="256" spans="1:4" ht="15">
      <c r="A256" s="45">
        <v>4312302</v>
      </c>
      <c r="B256" s="45" t="s">
        <v>335</v>
      </c>
      <c r="C256" s="45" t="s">
        <v>97</v>
      </c>
      <c r="D256" s="45" t="s">
        <v>28</v>
      </c>
    </row>
    <row r="257" spans="1:4" ht="15">
      <c r="A257" s="45">
        <v>4312351</v>
      </c>
      <c r="B257" s="45" t="s">
        <v>336</v>
      </c>
      <c r="C257" s="45" t="s">
        <v>47</v>
      </c>
      <c r="D257" s="45" t="s">
        <v>60</v>
      </c>
    </row>
    <row r="258" spans="1:4" ht="15">
      <c r="A258" s="45">
        <v>4312377</v>
      </c>
      <c r="B258" s="45" t="s">
        <v>337</v>
      </c>
      <c r="C258" s="45" t="s">
        <v>59</v>
      </c>
      <c r="D258" s="45" t="s">
        <v>60</v>
      </c>
    </row>
    <row r="259" spans="1:4" ht="15">
      <c r="A259" s="45">
        <v>4312385</v>
      </c>
      <c r="B259" s="45" t="s">
        <v>338</v>
      </c>
      <c r="C259" s="45" t="s">
        <v>47</v>
      </c>
      <c r="D259" s="45" t="s">
        <v>60</v>
      </c>
    </row>
    <row r="260" spans="1:4" ht="15">
      <c r="A260" s="45">
        <v>4312401</v>
      </c>
      <c r="B260" s="45" t="s">
        <v>339</v>
      </c>
      <c r="C260" s="45" t="s">
        <v>48</v>
      </c>
      <c r="D260" s="45" t="s">
        <v>49</v>
      </c>
    </row>
    <row r="261" spans="1:4" ht="15">
      <c r="A261" s="45">
        <v>4312427</v>
      </c>
      <c r="B261" s="45" t="s">
        <v>340</v>
      </c>
      <c r="C261" s="45" t="s">
        <v>44</v>
      </c>
      <c r="D261" s="45" t="s">
        <v>18</v>
      </c>
    </row>
    <row r="262" spans="1:4" ht="15">
      <c r="A262" s="45">
        <v>4312443</v>
      </c>
      <c r="B262" s="45" t="s">
        <v>341</v>
      </c>
      <c r="C262" s="45" t="s">
        <v>79</v>
      </c>
      <c r="D262" s="45" t="s">
        <v>80</v>
      </c>
    </row>
    <row r="263" spans="1:4" ht="15">
      <c r="A263" s="45">
        <v>4312450</v>
      </c>
      <c r="B263" s="45" t="s">
        <v>342</v>
      </c>
      <c r="C263" s="45" t="s">
        <v>11</v>
      </c>
      <c r="D263" s="45" t="s">
        <v>56</v>
      </c>
    </row>
    <row r="264" spans="1:4" ht="15">
      <c r="A264" s="45">
        <v>4312476</v>
      </c>
      <c r="B264" s="45" t="s">
        <v>343</v>
      </c>
      <c r="C264" s="45" t="s">
        <v>1136</v>
      </c>
      <c r="D264" s="45" t="s">
        <v>49</v>
      </c>
    </row>
    <row r="265" spans="1:4" ht="15">
      <c r="A265" s="45">
        <v>4312500</v>
      </c>
      <c r="B265" s="45" t="s">
        <v>344</v>
      </c>
      <c r="C265" s="45" t="s">
        <v>79</v>
      </c>
      <c r="D265" s="45" t="s">
        <v>80</v>
      </c>
    </row>
    <row r="266" spans="1:4" ht="15">
      <c r="A266" s="45">
        <v>4312609</v>
      </c>
      <c r="B266" s="45" t="s">
        <v>345</v>
      </c>
      <c r="C266" s="45" t="s">
        <v>64</v>
      </c>
      <c r="D266" s="45" t="s">
        <v>65</v>
      </c>
    </row>
    <row r="267" spans="1:4" ht="15">
      <c r="A267" s="45">
        <v>4312617</v>
      </c>
      <c r="B267" s="45" t="s">
        <v>346</v>
      </c>
      <c r="C267" s="45" t="s">
        <v>59</v>
      </c>
      <c r="D267" s="45" t="s">
        <v>60</v>
      </c>
    </row>
    <row r="268" spans="1:4" ht="15">
      <c r="A268" s="45">
        <v>4312625</v>
      </c>
      <c r="B268" s="45" t="s">
        <v>347</v>
      </c>
      <c r="C268" s="45" t="s">
        <v>38</v>
      </c>
      <c r="D268" s="45" t="s">
        <v>18</v>
      </c>
    </row>
    <row r="269" spans="1:4" ht="15">
      <c r="A269" s="45">
        <v>4312658</v>
      </c>
      <c r="B269" s="45" t="s">
        <v>348</v>
      </c>
      <c r="C269" s="45" t="s">
        <v>113</v>
      </c>
      <c r="D269" s="45" t="s">
        <v>23</v>
      </c>
    </row>
    <row r="270" spans="1:4" ht="15">
      <c r="A270" s="45">
        <v>4312674</v>
      </c>
      <c r="B270" s="45" t="s">
        <v>349</v>
      </c>
      <c r="C270" s="45" t="s">
        <v>44</v>
      </c>
      <c r="D270" s="45" t="s">
        <v>18</v>
      </c>
    </row>
    <row r="271" spans="1:4" ht="15">
      <c r="A271" s="45">
        <v>4312708</v>
      </c>
      <c r="B271" s="45" t="s">
        <v>350</v>
      </c>
      <c r="C271" s="45" t="s">
        <v>41</v>
      </c>
      <c r="D271" s="45" t="s">
        <v>18</v>
      </c>
    </row>
    <row r="272" spans="1:4" ht="15">
      <c r="A272" s="45">
        <v>4312757</v>
      </c>
      <c r="B272" s="45" t="s">
        <v>351</v>
      </c>
      <c r="C272" s="45" t="s">
        <v>38</v>
      </c>
      <c r="D272" s="45" t="s">
        <v>18</v>
      </c>
    </row>
    <row r="273" spans="1:4" ht="15">
      <c r="A273" s="45">
        <v>4312807</v>
      </c>
      <c r="B273" s="45" t="s">
        <v>352</v>
      </c>
      <c r="C273" s="45" t="s">
        <v>47</v>
      </c>
      <c r="D273" s="45" t="s">
        <v>60</v>
      </c>
    </row>
    <row r="274" spans="1:4" ht="15">
      <c r="A274" s="45">
        <v>4312906</v>
      </c>
      <c r="B274" s="45" t="s">
        <v>353</v>
      </c>
      <c r="C274" s="45" t="s">
        <v>47</v>
      </c>
      <c r="D274" s="45" t="s">
        <v>60</v>
      </c>
    </row>
    <row r="275" spans="1:4" ht="15">
      <c r="A275" s="45">
        <v>4312955</v>
      </c>
      <c r="B275" s="45" t="s">
        <v>354</v>
      </c>
      <c r="C275" s="45" t="s">
        <v>103</v>
      </c>
      <c r="D275" s="45" t="s">
        <v>18</v>
      </c>
    </row>
    <row r="276" spans="1:4" ht="15">
      <c r="A276" s="45">
        <v>4313003</v>
      </c>
      <c r="B276" s="45" t="s">
        <v>355</v>
      </c>
      <c r="C276" s="45" t="s">
        <v>64</v>
      </c>
      <c r="D276" s="45" t="s">
        <v>65</v>
      </c>
    </row>
    <row r="277" spans="1:4" ht="15">
      <c r="A277" s="45">
        <v>4313011</v>
      </c>
      <c r="B277" s="45" t="s">
        <v>356</v>
      </c>
      <c r="C277" s="45" t="s">
        <v>31</v>
      </c>
      <c r="D277" s="45" t="s">
        <v>28</v>
      </c>
    </row>
    <row r="278" spans="1:4" ht="15">
      <c r="A278" s="45">
        <v>4313037</v>
      </c>
      <c r="B278" s="45" t="s">
        <v>357</v>
      </c>
      <c r="C278" s="45" t="s">
        <v>133</v>
      </c>
      <c r="D278" s="45" t="s">
        <v>23</v>
      </c>
    </row>
    <row r="279" spans="1:4" ht="15">
      <c r="A279" s="45">
        <v>4313060</v>
      </c>
      <c r="B279" s="45" t="s">
        <v>358</v>
      </c>
      <c r="C279" s="45" t="s">
        <v>72</v>
      </c>
      <c r="D279" s="45" t="s">
        <v>49</v>
      </c>
    </row>
    <row r="280" spans="1:4" ht="15">
      <c r="A280" s="45">
        <v>4313086</v>
      </c>
      <c r="B280" s="45" t="s">
        <v>359</v>
      </c>
      <c r="C280" s="45" t="s">
        <v>47</v>
      </c>
      <c r="D280" s="45" t="s">
        <v>60</v>
      </c>
    </row>
    <row r="281" spans="1:4" ht="15">
      <c r="A281" s="45">
        <v>4313102</v>
      </c>
      <c r="B281" s="45" t="s">
        <v>360</v>
      </c>
      <c r="C281" s="45" t="s">
        <v>22</v>
      </c>
      <c r="D281" s="45" t="s">
        <v>23</v>
      </c>
    </row>
    <row r="282" spans="1:4" ht="15">
      <c r="A282" s="45">
        <v>4313201</v>
      </c>
      <c r="B282" s="45" t="s">
        <v>361</v>
      </c>
      <c r="C282" s="45" t="s">
        <v>144</v>
      </c>
      <c r="D282" s="45" t="s">
        <v>60</v>
      </c>
    </row>
    <row r="283" spans="1:4" ht="15">
      <c r="A283" s="45">
        <v>4313300</v>
      </c>
      <c r="B283" s="45" t="s">
        <v>362</v>
      </c>
      <c r="C283" s="45" t="s">
        <v>47</v>
      </c>
      <c r="D283" s="45" t="s">
        <v>60</v>
      </c>
    </row>
    <row r="284" spans="1:4" ht="15">
      <c r="A284" s="45">
        <v>4313334</v>
      </c>
      <c r="B284" s="45" t="s">
        <v>363</v>
      </c>
      <c r="C284" s="45" t="s">
        <v>27</v>
      </c>
      <c r="D284" s="45" t="s">
        <v>28</v>
      </c>
    </row>
    <row r="285" spans="1:4" ht="15">
      <c r="A285" s="45">
        <v>4313359</v>
      </c>
      <c r="B285" s="45" t="s">
        <v>364</v>
      </c>
      <c r="C285" s="45" t="s">
        <v>47</v>
      </c>
      <c r="D285" s="45" t="s">
        <v>60</v>
      </c>
    </row>
    <row r="286" spans="1:4" ht="15">
      <c r="A286" s="45">
        <v>4313375</v>
      </c>
      <c r="B286" s="45" t="s">
        <v>365</v>
      </c>
      <c r="C286" s="45" t="s">
        <v>72</v>
      </c>
      <c r="D286" s="45" t="s">
        <v>49</v>
      </c>
    </row>
    <row r="287" spans="1:4" ht="15">
      <c r="A287" s="45">
        <v>4313490</v>
      </c>
      <c r="B287" s="45" t="s">
        <v>366</v>
      </c>
      <c r="C287" s="45" t="s">
        <v>103</v>
      </c>
      <c r="D287" s="45" t="s">
        <v>18</v>
      </c>
    </row>
    <row r="288" spans="1:4" ht="15">
      <c r="A288" s="45">
        <v>4313391</v>
      </c>
      <c r="B288" s="45" t="s">
        <v>367</v>
      </c>
      <c r="C288" s="45" t="s">
        <v>135</v>
      </c>
      <c r="D288" s="45" t="s">
        <v>23</v>
      </c>
    </row>
    <row r="289" spans="1:4" ht="15">
      <c r="A289" s="45">
        <v>4313409</v>
      </c>
      <c r="B289" s="45" t="s">
        <v>368</v>
      </c>
      <c r="C289" s="45" t="s">
        <v>72</v>
      </c>
      <c r="D289" s="45" t="s">
        <v>49</v>
      </c>
    </row>
    <row r="290" spans="1:4" ht="15">
      <c r="A290" s="45">
        <v>4313425</v>
      </c>
      <c r="B290" s="45" t="s">
        <v>369</v>
      </c>
      <c r="C290" s="45" t="s">
        <v>31</v>
      </c>
      <c r="D290" s="45" t="s">
        <v>28</v>
      </c>
    </row>
    <row r="291" spans="1:4" ht="15">
      <c r="A291" s="45">
        <v>4313441</v>
      </c>
      <c r="B291" s="45" t="s">
        <v>370</v>
      </c>
      <c r="C291" s="45" t="s">
        <v>41</v>
      </c>
      <c r="D291" s="45" t="s">
        <v>18</v>
      </c>
    </row>
    <row r="292" spans="1:4" ht="15">
      <c r="A292" s="45">
        <v>4313466</v>
      </c>
      <c r="B292" s="45" t="s">
        <v>371</v>
      </c>
      <c r="C292" s="45" t="s">
        <v>103</v>
      </c>
      <c r="D292" s="45" t="s">
        <v>18</v>
      </c>
    </row>
    <row r="293" spans="1:4" ht="15">
      <c r="A293" s="45">
        <v>4313508</v>
      </c>
      <c r="B293" s="45" t="s">
        <v>372</v>
      </c>
      <c r="C293" s="45" t="s">
        <v>79</v>
      </c>
      <c r="D293" s="45" t="s">
        <v>80</v>
      </c>
    </row>
    <row r="294" spans="1:4" ht="15">
      <c r="A294" s="45">
        <v>4313607</v>
      </c>
      <c r="B294" s="45" t="s">
        <v>373</v>
      </c>
      <c r="C294" s="45" t="s">
        <v>17</v>
      </c>
      <c r="D294" s="45" t="s">
        <v>18</v>
      </c>
    </row>
    <row r="295" spans="1:4" ht="15">
      <c r="A295" s="45">
        <v>4313656</v>
      </c>
      <c r="B295" s="45" t="s">
        <v>374</v>
      </c>
      <c r="C295" s="45" t="s">
        <v>79</v>
      </c>
      <c r="D295" s="45" t="s">
        <v>80</v>
      </c>
    </row>
    <row r="296" spans="1:4" ht="15">
      <c r="A296" s="45">
        <v>4313706</v>
      </c>
      <c r="B296" s="45" t="s">
        <v>375</v>
      </c>
      <c r="C296" s="45" t="s">
        <v>103</v>
      </c>
      <c r="D296" s="45" t="s">
        <v>18</v>
      </c>
    </row>
    <row r="297" spans="1:4" ht="15">
      <c r="A297" s="45">
        <v>4313805</v>
      </c>
      <c r="B297" s="45" t="s">
        <v>376</v>
      </c>
      <c r="C297" s="45" t="s">
        <v>41</v>
      </c>
      <c r="D297" s="45" t="s">
        <v>18</v>
      </c>
    </row>
    <row r="298" spans="1:4" ht="15">
      <c r="A298" s="45">
        <v>4313904</v>
      </c>
      <c r="B298" s="45" t="s">
        <v>377</v>
      </c>
      <c r="C298" s="45" t="s">
        <v>27</v>
      </c>
      <c r="D298" s="45" t="s">
        <v>28</v>
      </c>
    </row>
    <row r="299" spans="1:4" ht="15">
      <c r="A299" s="45">
        <v>4313953</v>
      </c>
      <c r="B299" s="45" t="s">
        <v>378</v>
      </c>
      <c r="C299" s="45" t="s">
        <v>83</v>
      </c>
      <c r="D299" s="45" t="s">
        <v>65</v>
      </c>
    </row>
    <row r="300" spans="1:4" ht="15">
      <c r="A300" s="45">
        <v>4314001</v>
      </c>
      <c r="B300" s="45" t="s">
        <v>379</v>
      </c>
      <c r="C300" s="45" t="s">
        <v>47</v>
      </c>
      <c r="D300" s="45" t="s">
        <v>60</v>
      </c>
    </row>
    <row r="301" spans="1:4" ht="15">
      <c r="A301" s="45">
        <v>4314027</v>
      </c>
      <c r="B301" s="45" t="s">
        <v>380</v>
      </c>
      <c r="C301" s="45" t="s">
        <v>135</v>
      </c>
      <c r="D301" s="45" t="s">
        <v>23</v>
      </c>
    </row>
    <row r="302" spans="1:4" ht="15">
      <c r="A302" s="45">
        <v>4314035</v>
      </c>
      <c r="B302" s="45" t="s">
        <v>381</v>
      </c>
      <c r="C302" s="45" t="s">
        <v>48</v>
      </c>
      <c r="D302" s="45" t="s">
        <v>49</v>
      </c>
    </row>
    <row r="303" spans="1:4" ht="15">
      <c r="A303" s="45">
        <v>4314050</v>
      </c>
      <c r="B303" s="45" t="s">
        <v>382</v>
      </c>
      <c r="C303" s="45" t="s">
        <v>1136</v>
      </c>
      <c r="D303" s="45" t="s">
        <v>49</v>
      </c>
    </row>
    <row r="304" spans="1:4" ht="15">
      <c r="A304" s="45">
        <v>4314068</v>
      </c>
      <c r="B304" s="45" t="s">
        <v>383</v>
      </c>
      <c r="C304" s="45" t="s">
        <v>83</v>
      </c>
      <c r="D304" s="45" t="s">
        <v>65</v>
      </c>
    </row>
    <row r="305" spans="1:4" ht="15">
      <c r="A305" s="45">
        <v>4314076</v>
      </c>
      <c r="B305" s="45" t="s">
        <v>384</v>
      </c>
      <c r="C305" s="45" t="s">
        <v>83</v>
      </c>
      <c r="D305" s="45" t="s">
        <v>65</v>
      </c>
    </row>
    <row r="306" spans="1:4" ht="15">
      <c r="A306" s="45">
        <v>4314100</v>
      </c>
      <c r="B306" s="45" t="s">
        <v>385</v>
      </c>
      <c r="C306" s="45" t="s">
        <v>38</v>
      </c>
      <c r="D306" s="45" t="s">
        <v>18</v>
      </c>
    </row>
    <row r="307" spans="1:4" ht="15">
      <c r="A307" s="45">
        <v>4314134</v>
      </c>
      <c r="B307" s="45" t="s">
        <v>386</v>
      </c>
      <c r="C307" s="45" t="s">
        <v>16</v>
      </c>
      <c r="D307" s="45" t="s">
        <v>18</v>
      </c>
    </row>
    <row r="308" spans="1:4" ht="15">
      <c r="A308" s="45">
        <v>4314159</v>
      </c>
      <c r="B308" s="45" t="s">
        <v>387</v>
      </c>
      <c r="C308" s="45" t="s">
        <v>64</v>
      </c>
      <c r="D308" s="45" t="s">
        <v>65</v>
      </c>
    </row>
    <row r="309" spans="1:4" ht="15">
      <c r="A309" s="45">
        <v>4314175</v>
      </c>
      <c r="B309" s="45" t="s">
        <v>388</v>
      </c>
      <c r="C309" s="45" t="s">
        <v>11</v>
      </c>
      <c r="D309" s="45" t="s">
        <v>56</v>
      </c>
    </row>
    <row r="310" spans="1:4" ht="15">
      <c r="A310" s="45">
        <v>4314209</v>
      </c>
      <c r="B310" s="45" t="s">
        <v>389</v>
      </c>
      <c r="C310" s="45" t="s">
        <v>11</v>
      </c>
      <c r="D310" s="45" t="s">
        <v>56</v>
      </c>
    </row>
    <row r="311" spans="1:4" ht="15">
      <c r="A311" s="45">
        <v>4314308</v>
      </c>
      <c r="B311" s="45" t="s">
        <v>390</v>
      </c>
      <c r="C311" s="45" t="s">
        <v>27</v>
      </c>
      <c r="D311" s="45" t="s">
        <v>28</v>
      </c>
    </row>
    <row r="312" spans="1:4" ht="15">
      <c r="A312" s="45">
        <v>4314407</v>
      </c>
      <c r="B312" s="45" t="s">
        <v>391</v>
      </c>
      <c r="C312" s="45" t="s">
        <v>11</v>
      </c>
      <c r="D312" s="45" t="s">
        <v>56</v>
      </c>
    </row>
    <row r="313" spans="1:4" ht="15">
      <c r="A313" s="45">
        <v>4314423</v>
      </c>
      <c r="B313" s="45" t="s">
        <v>392</v>
      </c>
      <c r="C313" s="45" t="s">
        <v>144</v>
      </c>
      <c r="D313" s="45" t="s">
        <v>60</v>
      </c>
    </row>
    <row r="314" spans="1:4" ht="15">
      <c r="A314" s="45">
        <v>4314456</v>
      </c>
      <c r="B314" s="45" t="s">
        <v>393</v>
      </c>
      <c r="C314" s="45" t="s">
        <v>41</v>
      </c>
      <c r="D314" s="45" t="s">
        <v>18</v>
      </c>
    </row>
    <row r="315" spans="1:4" ht="15">
      <c r="A315" s="45">
        <v>4314464</v>
      </c>
      <c r="B315" s="45" t="s">
        <v>394</v>
      </c>
      <c r="C315" s="45" t="s">
        <v>59</v>
      </c>
      <c r="D315" s="45" t="s">
        <v>60</v>
      </c>
    </row>
    <row r="316" spans="1:4" ht="15">
      <c r="A316" s="45">
        <v>4314472</v>
      </c>
      <c r="B316" s="45" t="s">
        <v>395</v>
      </c>
      <c r="C316" s="45" t="s">
        <v>22</v>
      </c>
      <c r="D316" s="45" t="s">
        <v>23</v>
      </c>
    </row>
    <row r="317" spans="1:4" ht="15">
      <c r="A317" s="45">
        <v>4314498</v>
      </c>
      <c r="B317" s="45" t="s">
        <v>396</v>
      </c>
      <c r="C317" s="45" t="s">
        <v>41</v>
      </c>
      <c r="D317" s="45" t="s">
        <v>18</v>
      </c>
    </row>
    <row r="318" spans="1:4" ht="15">
      <c r="A318" s="45">
        <v>4314506</v>
      </c>
      <c r="B318" s="45" t="s">
        <v>397</v>
      </c>
      <c r="C318" s="45" t="s">
        <v>11</v>
      </c>
      <c r="D318" s="45" t="s">
        <v>56</v>
      </c>
    </row>
    <row r="319" spans="1:4" ht="15">
      <c r="A319" s="45">
        <v>4314548</v>
      </c>
      <c r="B319" s="45" t="s">
        <v>398</v>
      </c>
      <c r="C319" s="45" t="s">
        <v>47</v>
      </c>
      <c r="D319" s="45" t="s">
        <v>60</v>
      </c>
    </row>
    <row r="320" spans="1:4" ht="15">
      <c r="A320" s="45">
        <v>4314555</v>
      </c>
      <c r="B320" s="45" t="s">
        <v>399</v>
      </c>
      <c r="C320" s="45" t="s">
        <v>125</v>
      </c>
      <c r="D320" s="45" t="s">
        <v>28</v>
      </c>
    </row>
    <row r="321" spans="1:4" ht="15">
      <c r="A321" s="45">
        <v>4314605</v>
      </c>
      <c r="B321" s="45" t="s">
        <v>400</v>
      </c>
      <c r="C321" s="45" t="s">
        <v>11</v>
      </c>
      <c r="D321" s="45" t="s">
        <v>56</v>
      </c>
    </row>
    <row r="322" spans="1:4" ht="15">
      <c r="A322" s="45">
        <v>4314704</v>
      </c>
      <c r="B322" s="45" t="s">
        <v>401</v>
      </c>
      <c r="C322" s="45" t="s">
        <v>41</v>
      </c>
      <c r="D322" s="45" t="s">
        <v>18</v>
      </c>
    </row>
    <row r="323" spans="1:4" ht="15">
      <c r="A323" s="45">
        <v>4314753</v>
      </c>
      <c r="B323" s="45" t="s">
        <v>402</v>
      </c>
      <c r="C323" s="45" t="s">
        <v>64</v>
      </c>
      <c r="D323" s="45" t="s">
        <v>65</v>
      </c>
    </row>
    <row r="324" spans="1:4" ht="15">
      <c r="A324" s="45">
        <v>4314779</v>
      </c>
      <c r="B324" s="45" t="s">
        <v>403</v>
      </c>
      <c r="C324" s="45" t="s">
        <v>38</v>
      </c>
      <c r="D324" s="45" t="s">
        <v>18</v>
      </c>
    </row>
    <row r="325" spans="1:4" ht="15">
      <c r="A325" s="45">
        <v>4314787</v>
      </c>
      <c r="B325" s="45" t="s">
        <v>404</v>
      </c>
      <c r="C325" s="45" t="s">
        <v>16</v>
      </c>
      <c r="D325" s="45" t="s">
        <v>18</v>
      </c>
    </row>
    <row r="326" spans="1:4" ht="15">
      <c r="A326" s="45">
        <v>4314803</v>
      </c>
      <c r="B326" s="45" t="s">
        <v>405</v>
      </c>
      <c r="C326" s="45" t="s">
        <v>72</v>
      </c>
      <c r="D326" s="45" t="s">
        <v>49</v>
      </c>
    </row>
    <row r="327" spans="1:4" ht="15">
      <c r="A327" s="45">
        <v>4314902</v>
      </c>
      <c r="B327" s="45" t="s">
        <v>406</v>
      </c>
      <c r="C327" s="45" t="s">
        <v>53</v>
      </c>
      <c r="D327" s="45" t="s">
        <v>49</v>
      </c>
    </row>
    <row r="328" spans="1:4" ht="15">
      <c r="A328" s="45">
        <v>4315008</v>
      </c>
      <c r="B328" s="45" t="s">
        <v>407</v>
      </c>
      <c r="C328" s="45" t="s">
        <v>31</v>
      </c>
      <c r="D328" s="45" t="s">
        <v>28</v>
      </c>
    </row>
    <row r="329" spans="1:4" ht="15">
      <c r="A329" s="45">
        <v>4315057</v>
      </c>
      <c r="B329" s="45" t="s">
        <v>408</v>
      </c>
      <c r="C329" s="45" t="s">
        <v>31</v>
      </c>
      <c r="D329" s="45" t="s">
        <v>28</v>
      </c>
    </row>
    <row r="330" spans="1:4" ht="15">
      <c r="A330" s="45">
        <v>4315073</v>
      </c>
      <c r="B330" s="45" t="s">
        <v>409</v>
      </c>
      <c r="C330" s="45" t="s">
        <v>31</v>
      </c>
      <c r="D330" s="45" t="s">
        <v>28</v>
      </c>
    </row>
    <row r="331" spans="1:4" ht="15">
      <c r="A331" s="45">
        <v>4315107</v>
      </c>
      <c r="B331" s="45" t="s">
        <v>410</v>
      </c>
      <c r="C331" s="45" t="s">
        <v>125</v>
      </c>
      <c r="D331" s="45" t="s">
        <v>28</v>
      </c>
    </row>
    <row r="332" spans="1:4" ht="15">
      <c r="A332" s="45">
        <v>4315131</v>
      </c>
      <c r="B332" s="45" t="s">
        <v>411</v>
      </c>
      <c r="C332" s="45" t="s">
        <v>64</v>
      </c>
      <c r="D332" s="45" t="s">
        <v>65</v>
      </c>
    </row>
    <row r="333" spans="1:4" ht="15">
      <c r="A333" s="45">
        <v>4315149</v>
      </c>
      <c r="B333" s="45" t="s">
        <v>412</v>
      </c>
      <c r="C333" s="45" t="s">
        <v>1136</v>
      </c>
      <c r="D333" s="45" t="s">
        <v>49</v>
      </c>
    </row>
    <row r="334" spans="1:4" ht="15">
      <c r="A334" s="45">
        <v>4315156</v>
      </c>
      <c r="B334" s="45" t="s">
        <v>413</v>
      </c>
      <c r="C334" s="45" t="s">
        <v>64</v>
      </c>
      <c r="D334" s="45" t="s">
        <v>65</v>
      </c>
    </row>
    <row r="335" spans="1:4" ht="15">
      <c r="A335" s="45">
        <v>4315172</v>
      </c>
      <c r="B335" s="45" t="s">
        <v>414</v>
      </c>
      <c r="C335" s="45" t="s">
        <v>47</v>
      </c>
      <c r="D335" s="45" t="s">
        <v>60</v>
      </c>
    </row>
    <row r="336" spans="1:4" ht="15">
      <c r="A336" s="45">
        <v>4315206</v>
      </c>
      <c r="B336" s="45" t="s">
        <v>415</v>
      </c>
      <c r="C336" s="45" t="s">
        <v>64</v>
      </c>
      <c r="D336" s="45" t="s">
        <v>65</v>
      </c>
    </row>
    <row r="337" spans="1:4" ht="15">
      <c r="A337" s="45">
        <v>4315305</v>
      </c>
      <c r="B337" s="45" t="s">
        <v>416</v>
      </c>
      <c r="C337" s="45" t="s">
        <v>34</v>
      </c>
      <c r="D337" s="45" t="s">
        <v>13</v>
      </c>
    </row>
    <row r="338" spans="1:4" ht="15">
      <c r="A338" s="45">
        <v>4315313</v>
      </c>
      <c r="B338" s="45" t="s">
        <v>417</v>
      </c>
      <c r="C338" s="45" t="s">
        <v>16</v>
      </c>
      <c r="D338" s="45" t="s">
        <v>18</v>
      </c>
    </row>
    <row r="339" spans="1:4" ht="15">
      <c r="A339" s="45">
        <v>4315321</v>
      </c>
      <c r="B339" s="45" t="s">
        <v>418</v>
      </c>
      <c r="C339" s="45" t="s">
        <v>22</v>
      </c>
      <c r="D339" s="45" t="s">
        <v>23</v>
      </c>
    </row>
    <row r="340" spans="1:4" ht="15">
      <c r="A340" s="45">
        <v>4315354</v>
      </c>
      <c r="B340" s="45" t="s">
        <v>419</v>
      </c>
      <c r="C340" s="45" t="s">
        <v>113</v>
      </c>
      <c r="D340" s="45" t="s">
        <v>23</v>
      </c>
    </row>
    <row r="341" spans="1:4" ht="15">
      <c r="A341" s="45">
        <v>4315404</v>
      </c>
      <c r="B341" s="45" t="s">
        <v>420</v>
      </c>
      <c r="C341" s="45" t="s">
        <v>97</v>
      </c>
      <c r="D341" s="45" t="s">
        <v>28</v>
      </c>
    </row>
    <row r="342" spans="1:4" ht="15">
      <c r="A342" s="45">
        <v>4315453</v>
      </c>
      <c r="B342" s="45" t="s">
        <v>421</v>
      </c>
      <c r="C342" s="45" t="s">
        <v>64</v>
      </c>
      <c r="D342" s="45" t="s">
        <v>65</v>
      </c>
    </row>
    <row r="343" spans="1:4" ht="15">
      <c r="A343" s="45">
        <v>4315503</v>
      </c>
      <c r="B343" s="45" t="s">
        <v>422</v>
      </c>
      <c r="C343" s="45" t="s">
        <v>135</v>
      </c>
      <c r="D343" s="45" t="s">
        <v>23</v>
      </c>
    </row>
    <row r="344" spans="1:4" ht="15">
      <c r="A344" s="45">
        <v>4315552</v>
      </c>
      <c r="B344" s="45" t="s">
        <v>423</v>
      </c>
      <c r="C344" s="45" t="s">
        <v>41</v>
      </c>
      <c r="D344" s="45" t="s">
        <v>18</v>
      </c>
    </row>
    <row r="345" spans="1:4" ht="15">
      <c r="A345" s="45">
        <v>4315602</v>
      </c>
      <c r="B345" s="45" t="s">
        <v>424</v>
      </c>
      <c r="C345" s="45" t="s">
        <v>11</v>
      </c>
      <c r="D345" s="45" t="s">
        <v>56</v>
      </c>
    </row>
    <row r="346" spans="1:4" ht="15">
      <c r="A346" s="45">
        <v>4315701</v>
      </c>
      <c r="B346" s="45" t="s">
        <v>425</v>
      </c>
      <c r="C346" s="45" t="s">
        <v>83</v>
      </c>
      <c r="D346" s="45" t="s">
        <v>65</v>
      </c>
    </row>
    <row r="347" spans="1:4" ht="15">
      <c r="A347" s="45">
        <v>4315750</v>
      </c>
      <c r="B347" s="45" t="s">
        <v>426</v>
      </c>
      <c r="C347" s="45" t="s">
        <v>1136</v>
      </c>
      <c r="D347" s="45" t="s">
        <v>49</v>
      </c>
    </row>
    <row r="348" spans="1:4" ht="15">
      <c r="A348" s="45">
        <v>4315800</v>
      </c>
      <c r="B348" s="45" t="s">
        <v>427</v>
      </c>
      <c r="C348" s="45" t="s">
        <v>64</v>
      </c>
      <c r="D348" s="45" t="s">
        <v>65</v>
      </c>
    </row>
    <row r="349" spans="1:4" ht="15">
      <c r="A349" s="45">
        <v>4315909</v>
      </c>
      <c r="B349" s="45" t="s">
        <v>428</v>
      </c>
      <c r="C349" s="45" t="s">
        <v>41</v>
      </c>
      <c r="D349" s="45" t="s">
        <v>18</v>
      </c>
    </row>
    <row r="350" spans="1:4" ht="15">
      <c r="A350" s="45">
        <v>4315958</v>
      </c>
      <c r="B350" s="45" t="s">
        <v>429</v>
      </c>
      <c r="C350" s="45" t="s">
        <v>125</v>
      </c>
      <c r="D350" s="45" t="s">
        <v>28</v>
      </c>
    </row>
    <row r="351" spans="1:4" ht="15">
      <c r="A351" s="45">
        <v>4316006</v>
      </c>
      <c r="B351" s="45" t="s">
        <v>430</v>
      </c>
      <c r="C351" s="45" t="s">
        <v>1136</v>
      </c>
      <c r="D351" s="45" t="s">
        <v>49</v>
      </c>
    </row>
    <row r="352" spans="1:4" ht="15">
      <c r="A352" s="45">
        <v>4316105</v>
      </c>
      <c r="B352" s="45" t="s">
        <v>431</v>
      </c>
      <c r="C352" s="45" t="s">
        <v>103</v>
      </c>
      <c r="D352" s="45" t="s">
        <v>18</v>
      </c>
    </row>
    <row r="353" spans="1:4" ht="15">
      <c r="A353" s="45">
        <v>4316204</v>
      </c>
      <c r="B353" s="45" t="s">
        <v>432</v>
      </c>
      <c r="C353" s="45" t="s">
        <v>103</v>
      </c>
      <c r="D353" s="45" t="s">
        <v>18</v>
      </c>
    </row>
    <row r="354" spans="1:4" ht="15">
      <c r="A354" s="45">
        <v>4316303</v>
      </c>
      <c r="B354" s="45" t="s">
        <v>433</v>
      </c>
      <c r="C354" s="45" t="s">
        <v>125</v>
      </c>
      <c r="D354" s="45" t="s">
        <v>28</v>
      </c>
    </row>
    <row r="355" spans="1:4" ht="15">
      <c r="A355" s="45">
        <v>4316402</v>
      </c>
      <c r="B355" s="45" t="s">
        <v>434</v>
      </c>
      <c r="C355" s="45" t="s">
        <v>34</v>
      </c>
      <c r="D355" s="45" t="s">
        <v>13</v>
      </c>
    </row>
    <row r="356" spans="1:4" ht="15">
      <c r="A356" s="45">
        <v>4316428</v>
      </c>
      <c r="B356" s="45" t="s">
        <v>435</v>
      </c>
      <c r="C356" s="45" t="s">
        <v>103</v>
      </c>
      <c r="D356" s="45" t="s">
        <v>18</v>
      </c>
    </row>
    <row r="357" spans="1:4" ht="15">
      <c r="A357" s="45">
        <v>4316436</v>
      </c>
      <c r="B357" s="45" t="s">
        <v>436</v>
      </c>
      <c r="C357" s="45" t="s">
        <v>113</v>
      </c>
      <c r="D357" s="45" t="s">
        <v>23</v>
      </c>
    </row>
    <row r="358" spans="1:4" ht="15">
      <c r="A358" s="45">
        <v>4316451</v>
      </c>
      <c r="B358" s="45" t="s">
        <v>437</v>
      </c>
      <c r="C358" s="45" t="s">
        <v>113</v>
      </c>
      <c r="D358" s="45" t="s">
        <v>23</v>
      </c>
    </row>
    <row r="359" spans="1:4" ht="15">
      <c r="A359" s="45">
        <v>4316477</v>
      </c>
      <c r="B359" s="45" t="s">
        <v>438</v>
      </c>
      <c r="C359" s="45" t="s">
        <v>125</v>
      </c>
      <c r="D359" s="45" t="s">
        <v>28</v>
      </c>
    </row>
    <row r="360" spans="1:4" ht="15">
      <c r="A360" s="45">
        <v>4316501</v>
      </c>
      <c r="B360" s="45" t="s">
        <v>439</v>
      </c>
      <c r="C360" s="45" t="s">
        <v>48</v>
      </c>
      <c r="D360" s="45" t="s">
        <v>49</v>
      </c>
    </row>
    <row r="361" spans="1:4" ht="15">
      <c r="A361" s="45">
        <v>4316600</v>
      </c>
      <c r="B361" s="45" t="s">
        <v>440</v>
      </c>
      <c r="C361" s="45" t="s">
        <v>17</v>
      </c>
      <c r="D361" s="45" t="s">
        <v>18</v>
      </c>
    </row>
    <row r="362" spans="1:4" ht="15">
      <c r="A362" s="45">
        <v>4316709</v>
      </c>
      <c r="B362" s="45" t="s">
        <v>441</v>
      </c>
      <c r="C362" s="45" t="s">
        <v>113</v>
      </c>
      <c r="D362" s="45" t="s">
        <v>23</v>
      </c>
    </row>
    <row r="363" spans="1:4" ht="15">
      <c r="A363" s="45">
        <v>4316733</v>
      </c>
      <c r="B363" s="45" t="s">
        <v>442</v>
      </c>
      <c r="C363" s="45" t="s">
        <v>17</v>
      </c>
      <c r="D363" s="45" t="s">
        <v>18</v>
      </c>
    </row>
    <row r="364" spans="1:4" ht="15">
      <c r="A364" s="45">
        <v>4316758</v>
      </c>
      <c r="B364" s="45" t="s">
        <v>443</v>
      </c>
      <c r="C364" s="45" t="s">
        <v>64</v>
      </c>
      <c r="D364" s="45" t="s">
        <v>65</v>
      </c>
    </row>
    <row r="365" spans="1:4" ht="15">
      <c r="A365" s="45">
        <v>4316808</v>
      </c>
      <c r="B365" s="45" t="s">
        <v>444</v>
      </c>
      <c r="C365" s="45" t="s">
        <v>83</v>
      </c>
      <c r="D365" s="45" t="s">
        <v>65</v>
      </c>
    </row>
    <row r="366" spans="1:4" ht="15">
      <c r="A366" s="45">
        <v>4316972</v>
      </c>
      <c r="B366" s="45" t="s">
        <v>445</v>
      </c>
      <c r="C366" s="45" t="s">
        <v>34</v>
      </c>
      <c r="D366" s="45" t="s">
        <v>13</v>
      </c>
    </row>
    <row r="367" spans="1:4" ht="15">
      <c r="A367" s="45">
        <v>4316907</v>
      </c>
      <c r="B367" s="45" t="s">
        <v>446</v>
      </c>
      <c r="C367" s="45" t="s">
        <v>22</v>
      </c>
      <c r="D367" s="45" t="s">
        <v>23</v>
      </c>
    </row>
    <row r="368" spans="1:4" ht="15">
      <c r="A368" s="45">
        <v>4316956</v>
      </c>
      <c r="B368" s="45" t="s">
        <v>447</v>
      </c>
      <c r="C368" s="45" t="s">
        <v>1136</v>
      </c>
      <c r="D368" s="45" t="s">
        <v>49</v>
      </c>
    </row>
    <row r="369" spans="1:4" ht="15">
      <c r="A369" s="45">
        <v>4317202</v>
      </c>
      <c r="B369" s="45" t="s">
        <v>448</v>
      </c>
      <c r="C369" s="45" t="s">
        <v>31</v>
      </c>
      <c r="D369" s="45" t="s">
        <v>28</v>
      </c>
    </row>
    <row r="370" spans="1:4" ht="15">
      <c r="A370" s="45">
        <v>4317251</v>
      </c>
      <c r="B370" s="45" t="s">
        <v>449</v>
      </c>
      <c r="C370" s="45" t="s">
        <v>47</v>
      </c>
      <c r="D370" s="45" t="s">
        <v>60</v>
      </c>
    </row>
    <row r="371" spans="1:4" ht="15">
      <c r="A371" s="45">
        <v>4317301</v>
      </c>
      <c r="B371" s="45" t="s">
        <v>450</v>
      </c>
      <c r="C371" s="45" t="s">
        <v>11</v>
      </c>
      <c r="D371" s="45" t="s">
        <v>56</v>
      </c>
    </row>
    <row r="372" spans="1:4" ht="15">
      <c r="A372" s="45">
        <v>4317004</v>
      </c>
      <c r="B372" s="45" t="s">
        <v>451</v>
      </c>
      <c r="C372" s="45" t="s">
        <v>11</v>
      </c>
      <c r="D372" s="45" t="s">
        <v>56</v>
      </c>
    </row>
    <row r="373" spans="1:4" ht="15">
      <c r="A373" s="45">
        <v>4317103</v>
      </c>
      <c r="B373" s="45" t="s">
        <v>452</v>
      </c>
      <c r="C373" s="45" t="s">
        <v>34</v>
      </c>
      <c r="D373" s="45" t="s">
        <v>13</v>
      </c>
    </row>
    <row r="374" spans="1:4" ht="15">
      <c r="A374" s="45">
        <v>4317400</v>
      </c>
      <c r="B374" s="45" t="s">
        <v>453</v>
      </c>
      <c r="C374" s="45" t="s">
        <v>133</v>
      </c>
      <c r="D374" s="45" t="s">
        <v>23</v>
      </c>
    </row>
    <row r="375" spans="1:4" ht="15">
      <c r="A375" s="45">
        <v>4317509</v>
      </c>
      <c r="B375" s="45" t="s">
        <v>454</v>
      </c>
      <c r="C375" s="45" t="s">
        <v>125</v>
      </c>
      <c r="D375" s="45" t="s">
        <v>28</v>
      </c>
    </row>
    <row r="376" spans="1:4" ht="15">
      <c r="A376" s="45">
        <v>4317608</v>
      </c>
      <c r="B376" s="45" t="s">
        <v>455</v>
      </c>
      <c r="C376" s="45" t="s">
        <v>53</v>
      </c>
      <c r="D376" s="45" t="s">
        <v>49</v>
      </c>
    </row>
    <row r="377" spans="1:4" ht="15">
      <c r="A377" s="45">
        <v>4317707</v>
      </c>
      <c r="B377" s="45" t="s">
        <v>1137</v>
      </c>
      <c r="C377" s="45" t="s">
        <v>125</v>
      </c>
      <c r="D377" s="45" t="s">
        <v>28</v>
      </c>
    </row>
    <row r="378" spans="1:4" ht="15">
      <c r="A378" s="45">
        <v>4317558</v>
      </c>
      <c r="B378" s="45" t="s">
        <v>457</v>
      </c>
      <c r="C378" s="45" t="s">
        <v>38</v>
      </c>
      <c r="D378" s="45" t="s">
        <v>18</v>
      </c>
    </row>
    <row r="379" spans="1:4" ht="15">
      <c r="A379" s="45">
        <v>4317756</v>
      </c>
      <c r="B379" s="45" t="s">
        <v>458</v>
      </c>
      <c r="C379" s="45" t="s">
        <v>38</v>
      </c>
      <c r="D379" s="45" t="s">
        <v>18</v>
      </c>
    </row>
    <row r="380" spans="1:4" ht="15">
      <c r="A380" s="45">
        <v>4317806</v>
      </c>
      <c r="B380" s="45" t="s">
        <v>459</v>
      </c>
      <c r="C380" s="45" t="s">
        <v>97</v>
      </c>
      <c r="D380" s="45" t="s">
        <v>28</v>
      </c>
    </row>
    <row r="381" spans="1:4" ht="15">
      <c r="A381" s="45">
        <v>4317905</v>
      </c>
      <c r="B381" s="45" t="s">
        <v>460</v>
      </c>
      <c r="C381" s="45" t="s">
        <v>31</v>
      </c>
      <c r="D381" s="45" t="s">
        <v>28</v>
      </c>
    </row>
    <row r="382" spans="1:4" ht="15">
      <c r="A382" s="45">
        <v>4317954</v>
      </c>
      <c r="B382" s="45" t="s">
        <v>461</v>
      </c>
      <c r="C382" s="45" t="s">
        <v>17</v>
      </c>
      <c r="D382" s="45" t="s">
        <v>18</v>
      </c>
    </row>
    <row r="383" spans="1:4" ht="15">
      <c r="A383" s="45">
        <v>4318002</v>
      </c>
      <c r="B383" s="45" t="s">
        <v>462</v>
      </c>
      <c r="C383" s="45" t="s">
        <v>34</v>
      </c>
      <c r="D383" s="45" t="s">
        <v>13</v>
      </c>
    </row>
    <row r="384" spans="1:4" ht="15">
      <c r="A384" s="45">
        <v>4318051</v>
      </c>
      <c r="B384" s="45" t="s">
        <v>463</v>
      </c>
      <c r="C384" s="45" t="s">
        <v>38</v>
      </c>
      <c r="D384" s="45" t="s">
        <v>18</v>
      </c>
    </row>
    <row r="385" spans="1:4" ht="15">
      <c r="A385" s="45">
        <v>4318101</v>
      </c>
      <c r="B385" s="45" t="s">
        <v>464</v>
      </c>
      <c r="C385" s="45" t="s">
        <v>133</v>
      </c>
      <c r="D385" s="45" t="s">
        <v>23</v>
      </c>
    </row>
    <row r="386" spans="1:4" ht="15">
      <c r="A386" s="45">
        <v>4318200</v>
      </c>
      <c r="B386" s="45" t="s">
        <v>465</v>
      </c>
      <c r="C386" s="45" t="s">
        <v>144</v>
      </c>
      <c r="D386" s="45" t="s">
        <v>60</v>
      </c>
    </row>
    <row r="387" spans="1:4" ht="15">
      <c r="A387" s="45">
        <v>4318309</v>
      </c>
      <c r="B387" s="45" t="s">
        <v>466</v>
      </c>
      <c r="C387" s="45" t="s">
        <v>34</v>
      </c>
      <c r="D387" s="45" t="s">
        <v>13</v>
      </c>
    </row>
    <row r="388" spans="1:4" ht="15">
      <c r="A388" s="45">
        <v>4318408</v>
      </c>
      <c r="B388" s="45" t="s">
        <v>467</v>
      </c>
      <c r="C388" s="45" t="s">
        <v>69</v>
      </c>
      <c r="D388" s="45" t="s">
        <v>49</v>
      </c>
    </row>
    <row r="389" spans="1:4" ht="15">
      <c r="A389" s="45">
        <v>4318424</v>
      </c>
      <c r="B389" s="45" t="s">
        <v>468</v>
      </c>
      <c r="C389" s="45" t="s">
        <v>17</v>
      </c>
      <c r="D389" s="45" t="s">
        <v>18</v>
      </c>
    </row>
    <row r="390" spans="1:4" ht="15">
      <c r="A390" s="45">
        <v>4318432</v>
      </c>
      <c r="B390" s="45" t="s">
        <v>469</v>
      </c>
      <c r="C390" s="45" t="s">
        <v>22</v>
      </c>
      <c r="D390" s="45" t="s">
        <v>23</v>
      </c>
    </row>
    <row r="391" spans="1:4" ht="15">
      <c r="A391" s="45">
        <v>4318440</v>
      </c>
      <c r="B391" s="45" t="s">
        <v>470</v>
      </c>
      <c r="C391" s="45" t="s">
        <v>47</v>
      </c>
      <c r="D391" s="45" t="s">
        <v>60</v>
      </c>
    </row>
    <row r="392" spans="1:4" ht="15">
      <c r="A392" s="45">
        <v>4318457</v>
      </c>
      <c r="B392" s="45" t="s">
        <v>471</v>
      </c>
      <c r="C392" s="45" t="s">
        <v>103</v>
      </c>
      <c r="D392" s="45" t="s">
        <v>18</v>
      </c>
    </row>
    <row r="393" spans="1:4" ht="15">
      <c r="A393" s="45">
        <v>4318465</v>
      </c>
      <c r="B393" s="45" t="s">
        <v>472</v>
      </c>
      <c r="C393" s="45" t="s">
        <v>44</v>
      </c>
      <c r="D393" s="45" t="s">
        <v>18</v>
      </c>
    </row>
    <row r="394" spans="1:4" ht="15">
      <c r="A394" s="45">
        <v>4318481</v>
      </c>
      <c r="B394" s="45" t="s">
        <v>474</v>
      </c>
      <c r="C394" s="45" t="s">
        <v>48</v>
      </c>
      <c r="D394" s="45" t="s">
        <v>49</v>
      </c>
    </row>
    <row r="395" spans="1:4" ht="15">
      <c r="A395" s="45">
        <v>4318499</v>
      </c>
      <c r="B395" s="45" t="s">
        <v>475</v>
      </c>
      <c r="C395" s="45" t="s">
        <v>31</v>
      </c>
      <c r="D395" s="45" t="s">
        <v>28</v>
      </c>
    </row>
    <row r="396" spans="1:4" ht="15">
      <c r="A396" s="45">
        <v>4318507</v>
      </c>
      <c r="B396" s="45" t="s">
        <v>476</v>
      </c>
      <c r="C396" s="45" t="s">
        <v>11</v>
      </c>
      <c r="D396" s="45" t="s">
        <v>56</v>
      </c>
    </row>
    <row r="397" spans="1:4" ht="15">
      <c r="A397" s="45">
        <v>4318606</v>
      </c>
      <c r="B397" s="45" t="s">
        <v>477</v>
      </c>
      <c r="C397" s="45" t="s">
        <v>17</v>
      </c>
      <c r="D397" s="45" t="s">
        <v>18</v>
      </c>
    </row>
    <row r="398" spans="1:4" ht="15">
      <c r="A398" s="45">
        <v>4318614</v>
      </c>
      <c r="B398" s="45" t="s">
        <v>478</v>
      </c>
      <c r="C398" s="45" t="s">
        <v>48</v>
      </c>
      <c r="D398" s="45" t="s">
        <v>49</v>
      </c>
    </row>
    <row r="399" spans="1:4" ht="15">
      <c r="A399" s="45">
        <v>4318622</v>
      </c>
      <c r="B399" s="45" t="s">
        <v>479</v>
      </c>
      <c r="C399" s="45" t="s">
        <v>59</v>
      </c>
      <c r="D399" s="45" t="s">
        <v>60</v>
      </c>
    </row>
    <row r="400" spans="1:4" ht="15">
      <c r="A400" s="45">
        <v>4318705</v>
      </c>
      <c r="B400" s="45" t="s">
        <v>480</v>
      </c>
      <c r="C400" s="45" t="s">
        <v>72</v>
      </c>
      <c r="D400" s="45" t="s">
        <v>49</v>
      </c>
    </row>
    <row r="401" spans="1:4" ht="15">
      <c r="A401" s="45">
        <v>4318804</v>
      </c>
      <c r="B401" s="45" t="s">
        <v>481</v>
      </c>
      <c r="C401" s="45" t="s">
        <v>11</v>
      </c>
      <c r="D401" s="45" t="s">
        <v>56</v>
      </c>
    </row>
    <row r="402" spans="1:4" ht="15">
      <c r="A402" s="45">
        <v>4318903</v>
      </c>
      <c r="B402" s="45" t="s">
        <v>482</v>
      </c>
      <c r="C402" s="45" t="s">
        <v>125</v>
      </c>
      <c r="D402" s="45" t="s">
        <v>28</v>
      </c>
    </row>
    <row r="403" spans="1:4" ht="15">
      <c r="A403" s="45">
        <v>4319000</v>
      </c>
      <c r="B403" s="45" t="s">
        <v>483</v>
      </c>
      <c r="C403" s="45" t="s">
        <v>47</v>
      </c>
      <c r="D403" s="45" t="s">
        <v>60</v>
      </c>
    </row>
    <row r="404" spans="1:4" ht="15">
      <c r="A404" s="45">
        <v>4319109</v>
      </c>
      <c r="B404" s="45" t="s">
        <v>484</v>
      </c>
      <c r="C404" s="45" t="s">
        <v>97</v>
      </c>
      <c r="D404" s="45" t="s">
        <v>28</v>
      </c>
    </row>
    <row r="405" spans="1:4" ht="15">
      <c r="A405" s="45">
        <v>4319125</v>
      </c>
      <c r="B405" s="45" t="s">
        <v>485</v>
      </c>
      <c r="C405" s="45" t="s">
        <v>22</v>
      </c>
      <c r="D405" s="45" t="s">
        <v>23</v>
      </c>
    </row>
    <row r="406" spans="1:4" ht="15">
      <c r="A406" s="45">
        <v>4319158</v>
      </c>
      <c r="B406" s="45" t="s">
        <v>486</v>
      </c>
      <c r="C406" s="45" t="s">
        <v>125</v>
      </c>
      <c r="D406" s="45" t="s">
        <v>28</v>
      </c>
    </row>
    <row r="407" spans="1:4" ht="15">
      <c r="A407" s="45">
        <v>4319208</v>
      </c>
      <c r="B407" s="45" t="s">
        <v>487</v>
      </c>
      <c r="C407" s="45" t="s">
        <v>125</v>
      </c>
      <c r="D407" s="45" t="s">
        <v>28</v>
      </c>
    </row>
    <row r="408" spans="1:4" ht="15">
      <c r="A408" s="45">
        <v>4319307</v>
      </c>
      <c r="B408" s="45" t="s">
        <v>488</v>
      </c>
      <c r="C408" s="45" t="s">
        <v>125</v>
      </c>
      <c r="D408" s="45" t="s">
        <v>28</v>
      </c>
    </row>
    <row r="409" spans="1:4" ht="15">
      <c r="A409" s="45">
        <v>4319356</v>
      </c>
      <c r="B409" s="45" t="s">
        <v>489</v>
      </c>
      <c r="C409" s="45" t="s">
        <v>48</v>
      </c>
      <c r="D409" s="45" t="s">
        <v>49</v>
      </c>
    </row>
    <row r="410" spans="1:4" ht="15">
      <c r="A410" s="45">
        <v>4319364</v>
      </c>
      <c r="B410" s="45" t="s">
        <v>1138</v>
      </c>
      <c r="C410" s="45" t="s">
        <v>103</v>
      </c>
      <c r="D410" s="45" t="s">
        <v>18</v>
      </c>
    </row>
    <row r="411" spans="1:4" ht="15">
      <c r="A411" s="45">
        <v>4319372</v>
      </c>
      <c r="B411" s="45" t="s">
        <v>491</v>
      </c>
      <c r="C411" s="45" t="s">
        <v>125</v>
      </c>
      <c r="D411" s="45" t="s">
        <v>28</v>
      </c>
    </row>
    <row r="412" spans="1:4" ht="15">
      <c r="A412" s="45">
        <v>4319406</v>
      </c>
      <c r="B412" s="45" t="s">
        <v>492</v>
      </c>
      <c r="C412" s="45" t="s">
        <v>22</v>
      </c>
      <c r="D412" s="45" t="s">
        <v>23</v>
      </c>
    </row>
    <row r="413" spans="1:4" ht="15">
      <c r="A413" s="45">
        <v>4319505</v>
      </c>
      <c r="B413" s="45" t="s">
        <v>493</v>
      </c>
      <c r="C413" s="45" t="s">
        <v>48</v>
      </c>
      <c r="D413" s="45" t="s">
        <v>49</v>
      </c>
    </row>
    <row r="414" spans="1:4" ht="15">
      <c r="A414" s="45">
        <v>4319604</v>
      </c>
      <c r="B414" s="45" t="s">
        <v>494</v>
      </c>
      <c r="C414" s="45" t="s">
        <v>135</v>
      </c>
      <c r="D414" s="45" t="s">
        <v>23</v>
      </c>
    </row>
    <row r="415" spans="1:4" ht="15">
      <c r="A415" s="45">
        <v>4319703</v>
      </c>
      <c r="B415" s="45" t="s">
        <v>495</v>
      </c>
      <c r="C415" s="45" t="s">
        <v>16</v>
      </c>
      <c r="D415" s="45" t="s">
        <v>18</v>
      </c>
    </row>
    <row r="416" spans="1:4" ht="15">
      <c r="A416" s="45">
        <v>4319711</v>
      </c>
      <c r="B416" s="45" t="s">
        <v>496</v>
      </c>
      <c r="C416" s="45" t="s">
        <v>47</v>
      </c>
      <c r="D416" s="45" t="s">
        <v>60</v>
      </c>
    </row>
    <row r="417" spans="1:4" ht="15">
      <c r="A417" s="45">
        <v>4319737</v>
      </c>
      <c r="B417" s="45" t="s">
        <v>497</v>
      </c>
      <c r="C417" s="45" t="s">
        <v>97</v>
      </c>
      <c r="D417" s="45" t="s">
        <v>28</v>
      </c>
    </row>
    <row r="418" spans="1:4" ht="15">
      <c r="A418" s="45">
        <v>4319752</v>
      </c>
      <c r="B418" s="45" t="s">
        <v>498</v>
      </c>
      <c r="C418" s="45" t="s">
        <v>48</v>
      </c>
      <c r="D418" s="45" t="s">
        <v>49</v>
      </c>
    </row>
    <row r="419" spans="1:4" ht="15">
      <c r="A419" s="45">
        <v>4319802</v>
      </c>
      <c r="B419" s="45" t="s">
        <v>499</v>
      </c>
      <c r="C419" s="45" t="s">
        <v>133</v>
      </c>
      <c r="D419" s="45" t="s">
        <v>23</v>
      </c>
    </row>
    <row r="420" spans="1:4" ht="15">
      <c r="A420" s="45">
        <v>4319901</v>
      </c>
      <c r="B420" s="45" t="s">
        <v>500</v>
      </c>
      <c r="C420" s="45" t="s">
        <v>72</v>
      </c>
      <c r="D420" s="45" t="s">
        <v>49</v>
      </c>
    </row>
    <row r="421" spans="1:4" ht="15">
      <c r="A421" s="45">
        <v>4320008</v>
      </c>
      <c r="B421" s="45" t="s">
        <v>501</v>
      </c>
      <c r="C421" s="45" t="s">
        <v>72</v>
      </c>
      <c r="D421" s="45" t="s">
        <v>49</v>
      </c>
    </row>
    <row r="422" spans="1:4" ht="15">
      <c r="A422" s="45">
        <v>4320107</v>
      </c>
      <c r="B422" s="45" t="s">
        <v>503</v>
      </c>
      <c r="C422" s="45" t="s">
        <v>103</v>
      </c>
      <c r="D422" s="45" t="s">
        <v>18</v>
      </c>
    </row>
    <row r="423" spans="1:4" ht="15">
      <c r="A423" s="45">
        <v>4320206</v>
      </c>
      <c r="B423" s="45" t="s">
        <v>504</v>
      </c>
      <c r="C423" s="45" t="s">
        <v>41</v>
      </c>
      <c r="D423" s="45" t="s">
        <v>18</v>
      </c>
    </row>
    <row r="424" spans="1:4" ht="15">
      <c r="A424" s="45">
        <v>4320230</v>
      </c>
      <c r="B424" s="45" t="s">
        <v>505</v>
      </c>
      <c r="C424" s="45" t="s">
        <v>97</v>
      </c>
      <c r="D424" s="45" t="s">
        <v>28</v>
      </c>
    </row>
    <row r="425" spans="1:4" ht="15">
      <c r="A425" s="45">
        <v>4320263</v>
      </c>
      <c r="B425" s="45" t="s">
        <v>506</v>
      </c>
      <c r="C425" s="45" t="s">
        <v>83</v>
      </c>
      <c r="D425" s="45" t="s">
        <v>65</v>
      </c>
    </row>
    <row r="426" spans="1:4" ht="15">
      <c r="A426" s="45">
        <v>4320305</v>
      </c>
      <c r="B426" s="45" t="s">
        <v>507</v>
      </c>
      <c r="C426" s="45" t="s">
        <v>113</v>
      </c>
      <c r="D426" s="45" t="s">
        <v>23</v>
      </c>
    </row>
    <row r="427" spans="1:4" ht="15">
      <c r="A427" s="45">
        <v>4320321</v>
      </c>
      <c r="B427" s="45" t="s">
        <v>508</v>
      </c>
      <c r="C427" s="45" t="s">
        <v>31</v>
      </c>
      <c r="D427" s="45" t="s">
        <v>28</v>
      </c>
    </row>
    <row r="428" spans="1:4" ht="15">
      <c r="A428" s="45">
        <v>4320354</v>
      </c>
      <c r="B428" s="45" t="s">
        <v>509</v>
      </c>
      <c r="C428" s="45" t="s">
        <v>69</v>
      </c>
      <c r="D428" s="45" t="s">
        <v>49</v>
      </c>
    </row>
    <row r="429" spans="1:4" ht="15">
      <c r="A429" s="45">
        <v>4320404</v>
      </c>
      <c r="B429" s="45" t="s">
        <v>510</v>
      </c>
      <c r="C429" s="45" t="s">
        <v>47</v>
      </c>
      <c r="D429" s="45" t="s">
        <v>60</v>
      </c>
    </row>
    <row r="430" spans="1:4" ht="15">
      <c r="A430" s="45">
        <v>4320453</v>
      </c>
      <c r="B430" s="45" t="s">
        <v>511</v>
      </c>
      <c r="C430" s="45" t="s">
        <v>64</v>
      </c>
      <c r="D430" s="45" t="s">
        <v>65</v>
      </c>
    </row>
    <row r="431" spans="1:4" ht="15">
      <c r="A431" s="45">
        <v>4320503</v>
      </c>
      <c r="B431" s="45" t="s">
        <v>512</v>
      </c>
      <c r="C431" s="45" t="s">
        <v>16</v>
      </c>
      <c r="D431" s="45" t="s">
        <v>18</v>
      </c>
    </row>
    <row r="432" spans="1:4" ht="15">
      <c r="A432" s="45">
        <v>4320552</v>
      </c>
      <c r="B432" s="45" t="s">
        <v>513</v>
      </c>
      <c r="C432" s="45" t="s">
        <v>69</v>
      </c>
      <c r="D432" s="45" t="s">
        <v>49</v>
      </c>
    </row>
    <row r="433" spans="1:4" ht="15">
      <c r="A433" s="45">
        <v>4320578</v>
      </c>
      <c r="B433" s="45" t="s">
        <v>514</v>
      </c>
      <c r="C433" s="45" t="s">
        <v>125</v>
      </c>
      <c r="D433" s="45" t="s">
        <v>28</v>
      </c>
    </row>
    <row r="434" spans="1:4" ht="15">
      <c r="A434" s="45">
        <v>4320602</v>
      </c>
      <c r="B434" s="45" t="s">
        <v>515</v>
      </c>
      <c r="C434" s="45" t="s">
        <v>16</v>
      </c>
      <c r="D434" s="45" t="s">
        <v>18</v>
      </c>
    </row>
    <row r="435" spans="1:4" ht="15">
      <c r="A435" s="45">
        <v>4320651</v>
      </c>
      <c r="B435" s="45" t="s">
        <v>516</v>
      </c>
      <c r="C435" s="45" t="s">
        <v>22</v>
      </c>
      <c r="D435" s="45" t="s">
        <v>23</v>
      </c>
    </row>
    <row r="436" spans="1:4" ht="15">
      <c r="A436" s="45">
        <v>4320677</v>
      </c>
      <c r="B436" s="45" t="s">
        <v>517</v>
      </c>
      <c r="C436" s="45" t="s">
        <v>83</v>
      </c>
      <c r="D436" s="45" t="s">
        <v>65</v>
      </c>
    </row>
    <row r="437" spans="1:4" ht="15">
      <c r="A437" s="45">
        <v>4320701</v>
      </c>
      <c r="B437" s="45" t="s">
        <v>518</v>
      </c>
      <c r="C437" s="45" t="s">
        <v>83</v>
      </c>
      <c r="D437" s="45" t="s">
        <v>65</v>
      </c>
    </row>
    <row r="438" spans="1:4" ht="15">
      <c r="A438" s="45">
        <v>4320800</v>
      </c>
      <c r="B438" s="45" t="s">
        <v>519</v>
      </c>
      <c r="C438" s="45" t="s">
        <v>44</v>
      </c>
      <c r="D438" s="45" t="s">
        <v>18</v>
      </c>
    </row>
    <row r="439" spans="1:4" ht="15">
      <c r="A439" s="45">
        <v>4320859</v>
      </c>
      <c r="B439" s="45" t="s">
        <v>520</v>
      </c>
      <c r="C439" s="45" t="s">
        <v>64</v>
      </c>
      <c r="D439" s="45" t="s">
        <v>65</v>
      </c>
    </row>
    <row r="440" spans="1:4" ht="15">
      <c r="A440" s="45">
        <v>4320909</v>
      </c>
      <c r="B440" s="45" t="s">
        <v>521</v>
      </c>
      <c r="C440" s="45" t="s">
        <v>17</v>
      </c>
      <c r="D440" s="45" t="s">
        <v>18</v>
      </c>
    </row>
    <row r="441" spans="1:4" ht="15">
      <c r="A441" s="45">
        <v>4321006</v>
      </c>
      <c r="B441" s="45" t="s">
        <v>522</v>
      </c>
      <c r="C441" s="45" t="s">
        <v>113</v>
      </c>
      <c r="D441" s="45" t="s">
        <v>23</v>
      </c>
    </row>
    <row r="442" spans="1:4" ht="15">
      <c r="A442" s="45">
        <v>4321105</v>
      </c>
      <c r="B442" s="45" t="s">
        <v>523</v>
      </c>
      <c r="C442" s="45" t="s">
        <v>69</v>
      </c>
      <c r="D442" s="45" t="s">
        <v>49</v>
      </c>
    </row>
    <row r="443" spans="1:4" ht="15">
      <c r="A443" s="45">
        <v>4321204</v>
      </c>
      <c r="B443" s="45" t="s">
        <v>524</v>
      </c>
      <c r="C443" s="45" t="s">
        <v>1136</v>
      </c>
      <c r="D443" s="45" t="s">
        <v>49</v>
      </c>
    </row>
    <row r="444" spans="1:4" ht="15">
      <c r="A444" s="45">
        <v>4321303</v>
      </c>
      <c r="B444" s="45" t="s">
        <v>525</v>
      </c>
      <c r="C444" s="45" t="s">
        <v>64</v>
      </c>
      <c r="D444" s="45" t="s">
        <v>65</v>
      </c>
    </row>
    <row r="445" spans="1:4" ht="15">
      <c r="A445" s="45">
        <v>4321329</v>
      </c>
      <c r="B445" s="45" t="s">
        <v>526</v>
      </c>
      <c r="C445" s="45" t="s">
        <v>41</v>
      </c>
      <c r="D445" s="45" t="s">
        <v>18</v>
      </c>
    </row>
    <row r="446" spans="1:4" ht="15">
      <c r="A446" s="45">
        <v>4321352</v>
      </c>
      <c r="B446" s="45" t="s">
        <v>527</v>
      </c>
      <c r="C446" s="45" t="s">
        <v>11</v>
      </c>
      <c r="D446" s="45" t="s">
        <v>56</v>
      </c>
    </row>
    <row r="447" spans="1:4" ht="15">
      <c r="A447" s="45">
        <v>4321402</v>
      </c>
      <c r="B447" s="45" t="s">
        <v>528</v>
      </c>
      <c r="C447" s="45" t="s">
        <v>97</v>
      </c>
      <c r="D447" s="45" t="s">
        <v>28</v>
      </c>
    </row>
    <row r="448" spans="1:4" ht="15">
      <c r="A448" s="45">
        <v>4321436</v>
      </c>
      <c r="B448" s="45" t="s">
        <v>529</v>
      </c>
      <c r="C448" s="45" t="s">
        <v>79</v>
      </c>
      <c r="D448" s="45" t="s">
        <v>80</v>
      </c>
    </row>
    <row r="449" spans="1:4" ht="15">
      <c r="A449" s="45">
        <v>4321451</v>
      </c>
      <c r="B449" s="45" t="s">
        <v>530</v>
      </c>
      <c r="C449" s="45" t="s">
        <v>64</v>
      </c>
      <c r="D449" s="45" t="s">
        <v>65</v>
      </c>
    </row>
    <row r="450" spans="1:4" ht="15">
      <c r="A450" s="45">
        <v>4321469</v>
      </c>
      <c r="B450" s="45" t="s">
        <v>531</v>
      </c>
      <c r="C450" s="45" t="s">
        <v>44</v>
      </c>
      <c r="D450" s="45" t="s">
        <v>18</v>
      </c>
    </row>
    <row r="451" spans="1:4" ht="15">
      <c r="A451" s="45">
        <v>4321477</v>
      </c>
      <c r="B451" s="45" t="s">
        <v>532</v>
      </c>
      <c r="C451" s="45" t="s">
        <v>97</v>
      </c>
      <c r="D451" s="45" t="s">
        <v>28</v>
      </c>
    </row>
    <row r="452" spans="1:4" ht="15">
      <c r="A452" s="45">
        <v>4321493</v>
      </c>
      <c r="B452" s="45" t="s">
        <v>533</v>
      </c>
      <c r="C452" s="45" t="s">
        <v>22</v>
      </c>
      <c r="D452" s="45" t="s">
        <v>23</v>
      </c>
    </row>
    <row r="453" spans="1:4" ht="15">
      <c r="A453" s="45">
        <v>4321501</v>
      </c>
      <c r="B453" s="45" t="s">
        <v>534</v>
      </c>
      <c r="C453" s="45" t="s">
        <v>79</v>
      </c>
      <c r="D453" s="45" t="s">
        <v>80</v>
      </c>
    </row>
    <row r="454" spans="1:4" ht="15">
      <c r="A454" s="45">
        <v>4321600</v>
      </c>
      <c r="B454" s="45" t="s">
        <v>535</v>
      </c>
      <c r="C454" s="45" t="s">
        <v>79</v>
      </c>
      <c r="D454" s="45" t="s">
        <v>80</v>
      </c>
    </row>
    <row r="455" spans="1:4" ht="15">
      <c r="A455" s="45">
        <v>4321626</v>
      </c>
      <c r="B455" s="45" t="s">
        <v>536</v>
      </c>
      <c r="C455" s="45" t="s">
        <v>64</v>
      </c>
      <c r="D455" s="45" t="s">
        <v>65</v>
      </c>
    </row>
    <row r="456" spans="1:4" ht="15">
      <c r="A456" s="45">
        <v>4321634</v>
      </c>
      <c r="B456" s="45" t="s">
        <v>537</v>
      </c>
      <c r="C456" s="45" t="s">
        <v>16</v>
      </c>
      <c r="D456" s="45" t="s">
        <v>18</v>
      </c>
    </row>
    <row r="457" spans="1:4" ht="15">
      <c r="A457" s="45">
        <v>4321667</v>
      </c>
      <c r="B457" s="45" t="s">
        <v>538</v>
      </c>
      <c r="C457" s="45" t="s">
        <v>79</v>
      </c>
      <c r="D457" s="45" t="s">
        <v>80</v>
      </c>
    </row>
    <row r="458" spans="1:4" ht="15">
      <c r="A458" s="45">
        <v>4321709</v>
      </c>
      <c r="B458" s="45" t="s">
        <v>539</v>
      </c>
      <c r="C458" s="45" t="s">
        <v>1136</v>
      </c>
      <c r="D458" s="45" t="s">
        <v>49</v>
      </c>
    </row>
    <row r="459" spans="1:4" ht="15">
      <c r="A459" s="45">
        <v>4321808</v>
      </c>
      <c r="B459" s="45" t="s">
        <v>540</v>
      </c>
      <c r="C459" s="45" t="s">
        <v>31</v>
      </c>
      <c r="D459" s="45" t="s">
        <v>28</v>
      </c>
    </row>
    <row r="460" spans="1:4" ht="15">
      <c r="A460" s="45">
        <v>4321832</v>
      </c>
      <c r="B460" s="45" t="s">
        <v>541</v>
      </c>
      <c r="C460" s="45" t="s">
        <v>79</v>
      </c>
      <c r="D460" s="45" t="s">
        <v>80</v>
      </c>
    </row>
    <row r="461" spans="1:4" ht="15">
      <c r="A461" s="45">
        <v>4321857</v>
      </c>
      <c r="B461" s="45" t="s">
        <v>542</v>
      </c>
      <c r="C461" s="45" t="s">
        <v>103</v>
      </c>
      <c r="D461" s="45" t="s">
        <v>18</v>
      </c>
    </row>
    <row r="462" spans="1:4" ht="15">
      <c r="A462" s="45">
        <v>4321907</v>
      </c>
      <c r="B462" s="45" t="s">
        <v>543</v>
      </c>
      <c r="C462" s="45" t="s">
        <v>97</v>
      </c>
      <c r="D462" s="45" t="s">
        <v>28</v>
      </c>
    </row>
    <row r="463" spans="1:4" ht="15">
      <c r="A463" s="45">
        <v>4321956</v>
      </c>
      <c r="B463" s="45" t="s">
        <v>544</v>
      </c>
      <c r="C463" s="45" t="s">
        <v>41</v>
      </c>
      <c r="D463" s="45" t="s">
        <v>18</v>
      </c>
    </row>
    <row r="464" spans="1:4" ht="15">
      <c r="A464" s="45">
        <v>4322004</v>
      </c>
      <c r="B464" s="45" t="s">
        <v>545</v>
      </c>
      <c r="C464" s="45" t="s">
        <v>53</v>
      </c>
      <c r="D464" s="45" t="s">
        <v>49</v>
      </c>
    </row>
    <row r="465" spans="1:4" ht="15">
      <c r="A465" s="45">
        <v>4322103</v>
      </c>
      <c r="B465" s="45" t="s">
        <v>546</v>
      </c>
      <c r="C465" s="45" t="s">
        <v>31</v>
      </c>
      <c r="D465" s="45" t="s">
        <v>28</v>
      </c>
    </row>
    <row r="466" spans="1:4" ht="15">
      <c r="A466" s="45">
        <v>4322152</v>
      </c>
      <c r="B466" s="45" t="s">
        <v>547</v>
      </c>
      <c r="C466" s="45" t="s">
        <v>83</v>
      </c>
      <c r="D466" s="45" t="s">
        <v>65</v>
      </c>
    </row>
    <row r="467" spans="1:4" ht="15">
      <c r="A467" s="45">
        <v>4322186</v>
      </c>
      <c r="B467" s="45" t="s">
        <v>548</v>
      </c>
      <c r="C467" s="45" t="s">
        <v>17</v>
      </c>
      <c r="D467" s="45" t="s">
        <v>18</v>
      </c>
    </row>
    <row r="468" spans="1:4" ht="15">
      <c r="A468" s="45">
        <v>4322202</v>
      </c>
      <c r="B468" s="45" t="s">
        <v>549</v>
      </c>
      <c r="C468" s="45" t="s">
        <v>22</v>
      </c>
      <c r="D468" s="45" t="s">
        <v>23</v>
      </c>
    </row>
    <row r="469" spans="1:4" ht="15">
      <c r="A469" s="45">
        <v>4322251</v>
      </c>
      <c r="B469" s="45" t="s">
        <v>550</v>
      </c>
      <c r="C469" s="45" t="s">
        <v>48</v>
      </c>
      <c r="D469" s="45" t="s">
        <v>49</v>
      </c>
    </row>
    <row r="470" spans="1:4" ht="15">
      <c r="A470" s="45">
        <v>4322301</v>
      </c>
      <c r="B470" s="45" t="s">
        <v>551</v>
      </c>
      <c r="C470" s="45" t="s">
        <v>31</v>
      </c>
      <c r="D470" s="45" t="s">
        <v>28</v>
      </c>
    </row>
    <row r="471" spans="1:4" ht="15">
      <c r="A471" s="45">
        <v>4322327</v>
      </c>
      <c r="B471" s="45" t="s">
        <v>552</v>
      </c>
      <c r="C471" s="45" t="s">
        <v>11</v>
      </c>
      <c r="D471" s="45" t="s">
        <v>56</v>
      </c>
    </row>
    <row r="472" spans="1:4" ht="15">
      <c r="A472" s="45">
        <v>4322343</v>
      </c>
      <c r="B472" s="45" t="s">
        <v>553</v>
      </c>
      <c r="C472" s="45" t="s">
        <v>125</v>
      </c>
      <c r="D472" s="45" t="s">
        <v>28</v>
      </c>
    </row>
    <row r="473" spans="1:4" ht="15">
      <c r="A473" s="45">
        <v>4322350</v>
      </c>
      <c r="B473" s="45" t="s">
        <v>554</v>
      </c>
      <c r="C473" s="45" t="s">
        <v>47</v>
      </c>
      <c r="D473" s="45" t="s">
        <v>60</v>
      </c>
    </row>
    <row r="474" spans="1:4" ht="15">
      <c r="A474" s="45">
        <v>4322376</v>
      </c>
      <c r="B474" s="45" t="s">
        <v>555</v>
      </c>
      <c r="C474" s="45" t="s">
        <v>133</v>
      </c>
      <c r="D474" s="45" t="s">
        <v>23</v>
      </c>
    </row>
    <row r="475" spans="1:4" ht="15">
      <c r="A475" s="45">
        <v>4322400</v>
      </c>
      <c r="B475" s="45" t="s">
        <v>556</v>
      </c>
      <c r="C475" s="45" t="s">
        <v>34</v>
      </c>
      <c r="D475" s="45" t="s">
        <v>13</v>
      </c>
    </row>
    <row r="476" spans="1:4" ht="15">
      <c r="A476" s="45">
        <v>4322509</v>
      </c>
      <c r="B476" s="45" t="s">
        <v>557</v>
      </c>
      <c r="C476" s="45" t="s">
        <v>59</v>
      </c>
      <c r="D476" s="45" t="s">
        <v>60</v>
      </c>
    </row>
    <row r="477" spans="1:4" ht="15">
      <c r="A477" s="45">
        <v>4322533</v>
      </c>
      <c r="B477" s="45" t="s">
        <v>558</v>
      </c>
      <c r="C477" s="45" t="s">
        <v>83</v>
      </c>
      <c r="D477" s="45" t="s">
        <v>65</v>
      </c>
    </row>
    <row r="478" spans="1:4" ht="15">
      <c r="A478" s="45">
        <v>4322541</v>
      </c>
      <c r="B478" s="45" t="s">
        <v>559</v>
      </c>
      <c r="C478" s="45" t="s">
        <v>48</v>
      </c>
      <c r="D478" s="45" t="s">
        <v>49</v>
      </c>
    </row>
    <row r="479" spans="1:4" ht="15">
      <c r="A479" s="45">
        <v>4322525</v>
      </c>
      <c r="B479" s="45" t="s">
        <v>560</v>
      </c>
      <c r="C479" s="45" t="s">
        <v>83</v>
      </c>
      <c r="D479" s="45" t="s">
        <v>65</v>
      </c>
    </row>
    <row r="480" spans="1:4" ht="15">
      <c r="A480" s="45">
        <v>4322558</v>
      </c>
      <c r="B480" s="45" t="s">
        <v>561</v>
      </c>
      <c r="C480" s="45" t="s">
        <v>38</v>
      </c>
      <c r="D480" s="45" t="s">
        <v>18</v>
      </c>
    </row>
    <row r="481" spans="1:4" ht="15">
      <c r="A481" s="45">
        <v>4322608</v>
      </c>
      <c r="B481" s="45" t="s">
        <v>562</v>
      </c>
      <c r="C481" s="45" t="s">
        <v>83</v>
      </c>
      <c r="D481" s="45" t="s">
        <v>65</v>
      </c>
    </row>
    <row r="482" spans="1:4" ht="15">
      <c r="A482" s="45">
        <v>4322707</v>
      </c>
      <c r="B482" s="45" t="s">
        <v>563</v>
      </c>
      <c r="C482" s="45" t="s">
        <v>83</v>
      </c>
      <c r="D482" s="45" t="s">
        <v>65</v>
      </c>
    </row>
    <row r="483" spans="1:4" ht="15">
      <c r="A483" s="45">
        <v>4322806</v>
      </c>
      <c r="B483" s="45" t="s">
        <v>564</v>
      </c>
      <c r="C483" s="45" t="s">
        <v>47</v>
      </c>
      <c r="D483" s="45" t="s">
        <v>60</v>
      </c>
    </row>
    <row r="484" spans="1:4" ht="15">
      <c r="A484" s="45">
        <v>4322855</v>
      </c>
      <c r="B484" s="45" t="s">
        <v>1139</v>
      </c>
      <c r="C484" s="45" t="s">
        <v>64</v>
      </c>
      <c r="D484" s="45" t="s">
        <v>65</v>
      </c>
    </row>
    <row r="485" spans="1:4" ht="15">
      <c r="A485" s="45">
        <v>4322905</v>
      </c>
      <c r="B485" s="45" t="s">
        <v>566</v>
      </c>
      <c r="C485" s="45" t="s">
        <v>16</v>
      </c>
      <c r="D485" s="45" t="s">
        <v>18</v>
      </c>
    </row>
    <row r="486" spans="1:4" ht="15">
      <c r="A486" s="45">
        <v>4323002</v>
      </c>
      <c r="B486" s="45" t="s">
        <v>567</v>
      </c>
      <c r="C486" s="45" t="s">
        <v>53</v>
      </c>
      <c r="D486" s="45" t="s">
        <v>49</v>
      </c>
    </row>
    <row r="487" spans="1:4" ht="15">
      <c r="A487" s="45">
        <v>4323101</v>
      </c>
      <c r="B487" s="45" t="s">
        <v>568</v>
      </c>
      <c r="C487" s="45" t="s">
        <v>41</v>
      </c>
      <c r="D487" s="45" t="s">
        <v>18</v>
      </c>
    </row>
    <row r="488" spans="1:4" ht="15">
      <c r="A488" s="45">
        <v>4323200</v>
      </c>
      <c r="B488" s="45" t="s">
        <v>569</v>
      </c>
      <c r="C488" s="45" t="s">
        <v>44</v>
      </c>
      <c r="D488" s="45" t="s">
        <v>18</v>
      </c>
    </row>
    <row r="489" spans="1:4" ht="15">
      <c r="A489" s="45">
        <v>4323309</v>
      </c>
      <c r="B489" s="45" t="s">
        <v>570</v>
      </c>
      <c r="C489" s="45" t="s">
        <v>47</v>
      </c>
      <c r="D489" s="45" t="s">
        <v>60</v>
      </c>
    </row>
    <row r="490" spans="1:4" ht="15">
      <c r="A490" s="45">
        <v>4323358</v>
      </c>
      <c r="B490" s="45" t="s">
        <v>571</v>
      </c>
      <c r="C490" s="45" t="s">
        <v>17</v>
      </c>
      <c r="D490" s="45" t="s">
        <v>18</v>
      </c>
    </row>
    <row r="491" spans="1:4" ht="15">
      <c r="A491" s="45">
        <v>4323408</v>
      </c>
      <c r="B491" s="45" t="s">
        <v>572</v>
      </c>
      <c r="C491" s="45" t="s">
        <v>38</v>
      </c>
      <c r="D491" s="45" t="s">
        <v>18</v>
      </c>
    </row>
    <row r="492" spans="1:4" ht="15">
      <c r="A492" s="45">
        <v>4323457</v>
      </c>
      <c r="B492" s="45" t="s">
        <v>573</v>
      </c>
      <c r="C492" s="45" t="s">
        <v>135</v>
      </c>
      <c r="D492" s="45" t="s">
        <v>23</v>
      </c>
    </row>
    <row r="493" spans="1:4" ht="15">
      <c r="A493" s="45">
        <v>4323507</v>
      </c>
      <c r="B493" s="45" t="s">
        <v>574</v>
      </c>
      <c r="C493" s="45" t="s">
        <v>41</v>
      </c>
      <c r="D493" s="45" t="s">
        <v>18</v>
      </c>
    </row>
    <row r="494" spans="1:4" ht="15">
      <c r="A494" s="45">
        <v>4323606</v>
      </c>
      <c r="B494" s="45" t="s">
        <v>575</v>
      </c>
      <c r="C494" s="45" t="s">
        <v>47</v>
      </c>
      <c r="D494" s="45" t="s">
        <v>60</v>
      </c>
    </row>
    <row r="495" spans="1:4" ht="15">
      <c r="A495" s="45">
        <v>4323705</v>
      </c>
      <c r="B495" s="45" t="s">
        <v>576</v>
      </c>
      <c r="C495" s="45" t="s">
        <v>97</v>
      </c>
      <c r="D495" s="45" t="s">
        <v>28</v>
      </c>
    </row>
    <row r="496" spans="1:4" ht="15">
      <c r="A496" s="45">
        <v>4323754</v>
      </c>
      <c r="B496" s="45" t="s">
        <v>577</v>
      </c>
      <c r="C496" s="45" t="s">
        <v>125</v>
      </c>
      <c r="D496" s="45" t="s">
        <v>28</v>
      </c>
    </row>
    <row r="497" spans="1:4" ht="15">
      <c r="A497" s="45">
        <v>4323770</v>
      </c>
      <c r="B497" s="45" t="s">
        <v>578</v>
      </c>
      <c r="C497" s="45" t="s">
        <v>64</v>
      </c>
      <c r="D497" s="45" t="s">
        <v>65</v>
      </c>
    </row>
    <row r="498" spans="1:4" ht="15.75">
      <c r="A498" s="51">
        <v>4323804</v>
      </c>
      <c r="B498" s="51" t="s">
        <v>579</v>
      </c>
      <c r="C498" s="51" t="s">
        <v>79</v>
      </c>
      <c r="D498" s="51" t="s">
        <v>80</v>
      </c>
    </row>
  </sheetData>
  <sheetProtection selectLockedCells="1" selectUnlockedCells="1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Celso Luis Schmidt</dc:creator>
  <cp:keywords/>
  <dc:description/>
  <cp:lastModifiedBy/>
  <cp:lastPrinted>2022-03-15T12:09:04Z</cp:lastPrinted>
  <dcterms:created xsi:type="dcterms:W3CDTF">2022-02-10T13:43:22Z</dcterms:created>
  <dcterms:modified xsi:type="dcterms:W3CDTF">2024-01-18T19:28:29Z</dcterms:modified>
  <cp:category/>
  <cp:version/>
  <cp:contentType/>
  <cp:contentStatus/>
  <cp:revision>1</cp:revision>
</cp:coreProperties>
</file>